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B" sheetId="1" r:id="rId1"/>
    <sheet name="C" sheetId="2" r:id="rId2"/>
    <sheet name="D" sheetId="3" r:id="rId3"/>
    <sheet name="E" sheetId="4" r:id="rId4"/>
  </sheets>
  <definedNames>
    <definedName name="_xlnm.Print_Area" localSheetId="0">'AB'!$A$1:$O$25</definedName>
  </definedNames>
  <calcPr fullCalcOnLoad="1"/>
</workbook>
</file>

<file path=xl/sharedStrings.xml><?xml version="1.0" encoding="utf-8"?>
<sst xmlns="http://schemas.openxmlformats.org/spreadsheetml/2006/main" count="637" uniqueCount="330">
  <si>
    <t>Victor</t>
  </si>
  <si>
    <t>Nithander</t>
  </si>
  <si>
    <t>Attila</t>
  </si>
  <si>
    <t>Christian</t>
  </si>
  <si>
    <t>Manley</t>
  </si>
  <si>
    <t>Rickard</t>
  </si>
  <si>
    <t>Haeggman</t>
  </si>
  <si>
    <t>Are</t>
  </si>
  <si>
    <t>Karl</t>
  </si>
  <si>
    <t>Marie</t>
  </si>
  <si>
    <t>Nicolai</t>
  </si>
  <si>
    <t>Rindal</t>
  </si>
  <si>
    <t>John</t>
  </si>
  <si>
    <t>Fritz</t>
  </si>
  <si>
    <t>Benjamin</t>
  </si>
  <si>
    <t>Kristian</t>
  </si>
  <si>
    <t>A.B.Davidsen</t>
  </si>
  <si>
    <t>Jesper</t>
  </si>
  <si>
    <t>Hesteng</t>
  </si>
  <si>
    <t>Sofie</t>
  </si>
  <si>
    <t>Berger</t>
  </si>
  <si>
    <t>Tomas</t>
  </si>
  <si>
    <t>Kron</t>
  </si>
  <si>
    <t>Jonas</t>
  </si>
  <si>
    <t>Alvin</t>
  </si>
  <si>
    <t>Moustgaard</t>
  </si>
  <si>
    <t>Andreas</t>
  </si>
  <si>
    <t>Camilla</t>
  </si>
  <si>
    <t>Nielsen</t>
  </si>
  <si>
    <t>Peter</t>
  </si>
  <si>
    <t>Vas</t>
  </si>
  <si>
    <t>Alexander</t>
  </si>
  <si>
    <t>Andersen</t>
  </si>
  <si>
    <t>Rond</t>
  </si>
  <si>
    <t>Fulöp</t>
  </si>
  <si>
    <t>Jörgensen</t>
  </si>
  <si>
    <t>Summa</t>
  </si>
  <si>
    <t>Kvalitet</t>
  </si>
  <si>
    <t>Hultén</t>
  </si>
  <si>
    <t>Göteborg Cup 2004. AB-klassen (1986-87 resp. 1988-89-).</t>
  </si>
  <si>
    <t>Klass</t>
  </si>
  <si>
    <t>A</t>
  </si>
  <si>
    <t>B</t>
  </si>
  <si>
    <t>Skjoldan</t>
  </si>
  <si>
    <t>Plats</t>
  </si>
  <si>
    <t>Klubb</t>
  </si>
  <si>
    <t>Ålder</t>
  </si>
  <si>
    <t>Förnamn</t>
  </si>
  <si>
    <t>Efternamn</t>
  </si>
  <si>
    <t>Samuelsson Ottgård</t>
  </si>
  <si>
    <t>Höj Lauridsen</t>
  </si>
  <si>
    <t>Stampe Jensen</t>
  </si>
  <si>
    <t>Aune Bue</t>
  </si>
  <si>
    <t>Sko</t>
  </si>
  <si>
    <t>Man</t>
  </si>
  <si>
    <t>Fyn</t>
  </si>
  <si>
    <t>Ama</t>
  </si>
  <si>
    <t>Möl</t>
  </si>
  <si>
    <t>Fal</t>
  </si>
  <si>
    <t>Fre</t>
  </si>
  <si>
    <t>Lil</t>
  </si>
  <si>
    <t>Göteborg Cup 2004. C-klassen (1990-91).</t>
  </si>
  <si>
    <t>Ragna</t>
  </si>
  <si>
    <t>Löfgren</t>
  </si>
  <si>
    <t>Skovgaard</t>
  </si>
  <si>
    <t>Jakob</t>
  </si>
  <si>
    <t>Morten</t>
  </si>
  <si>
    <t>Storgaard</t>
  </si>
  <si>
    <t>Frederik</t>
  </si>
  <si>
    <t>Öest</t>
  </si>
  <si>
    <t>Anton</t>
  </si>
  <si>
    <t>Grove</t>
  </si>
  <si>
    <t>Asbjörn</t>
  </si>
  <si>
    <t>Korsholm</t>
  </si>
  <si>
    <t>Marcus</t>
  </si>
  <si>
    <t>Axelsson</t>
  </si>
  <si>
    <t>Daniel</t>
  </si>
  <si>
    <t>Winther</t>
  </si>
  <si>
    <t>Sören</t>
  </si>
  <si>
    <t>Rohmann-Sönderby</t>
  </si>
  <si>
    <t>Jacob</t>
  </si>
  <si>
    <t>Brorsen</t>
  </si>
  <si>
    <t>Poulsen</t>
  </si>
  <si>
    <t>Heino</t>
  </si>
  <si>
    <t>Mark</t>
  </si>
  <si>
    <t>Strange</t>
  </si>
  <si>
    <t>Erik</t>
  </si>
  <si>
    <t>Häggqvist</t>
  </si>
  <si>
    <t>Buur</t>
  </si>
  <si>
    <t>Niklas</t>
  </si>
  <si>
    <t>Petter</t>
  </si>
  <si>
    <t>Troels</t>
  </si>
  <si>
    <t>Madsen</t>
  </si>
  <si>
    <t>Lasse</t>
  </si>
  <si>
    <t>Mads</t>
  </si>
  <si>
    <t>Henriksen</t>
  </si>
  <si>
    <t>Bekker</t>
  </si>
  <si>
    <t>Mikael</t>
  </si>
  <si>
    <t>Persson</t>
  </si>
  <si>
    <t>Johan</t>
  </si>
  <si>
    <t>Jens</t>
  </si>
  <si>
    <t>Rosenlund</t>
  </si>
  <si>
    <t>Lars</t>
  </si>
  <si>
    <t>Iversen</t>
  </si>
  <si>
    <t>Simon</t>
  </si>
  <si>
    <t>Jensen</t>
  </si>
  <si>
    <t>Sven</t>
  </si>
  <si>
    <t>Eriksson</t>
  </si>
  <si>
    <t>Raad</t>
  </si>
  <si>
    <t>Oskar</t>
  </si>
  <si>
    <t>Sjöström</t>
  </si>
  <si>
    <t>Richard</t>
  </si>
  <si>
    <t>Jern</t>
  </si>
  <si>
    <t>Sara</t>
  </si>
  <si>
    <t>Ebenfelt</t>
  </si>
  <si>
    <t>Mikkelsen</t>
  </si>
  <si>
    <t>Amund</t>
  </si>
  <si>
    <t>Josefsen</t>
  </si>
  <si>
    <t>Jon</t>
  </si>
  <si>
    <t>Christensen</t>
  </si>
  <si>
    <t>Yury</t>
  </si>
  <si>
    <t>Shevtsov</t>
  </si>
  <si>
    <t>Markert</t>
  </si>
  <si>
    <t>Adam</t>
  </si>
  <si>
    <t>Bendrioua</t>
  </si>
  <si>
    <t>Nils</t>
  </si>
  <si>
    <t>Hansen</t>
  </si>
  <si>
    <t>Åkesson</t>
  </si>
  <si>
    <t>Patricia</t>
  </si>
  <si>
    <t>Policer</t>
  </si>
  <si>
    <t>Philip</t>
  </si>
  <si>
    <t>Gärdhagen</t>
  </si>
  <si>
    <t>Strömberg</t>
  </si>
  <si>
    <t>Mattias</t>
  </si>
  <si>
    <t>Pekki</t>
  </si>
  <si>
    <t>Mikkel</t>
  </si>
  <si>
    <t>Larsen</t>
  </si>
  <si>
    <t>Carlsson</t>
  </si>
  <si>
    <t>Sanjin</t>
  </si>
  <si>
    <t>Slavnic</t>
  </si>
  <si>
    <t>Axel</t>
  </si>
  <si>
    <t>Strid</t>
  </si>
  <si>
    <t>Koba Risager</t>
  </si>
  <si>
    <t>Fritz Möller</t>
  </si>
  <si>
    <t>Werner Hartsteen</t>
  </si>
  <si>
    <t>T. Bossum</t>
  </si>
  <si>
    <t>Dominguez Berndtsson</t>
  </si>
  <si>
    <t>Läs</t>
  </si>
  <si>
    <t>Skö</t>
  </si>
  <si>
    <t>Ksk</t>
  </si>
  <si>
    <t>Lun</t>
  </si>
  <si>
    <t>Lar</t>
  </si>
  <si>
    <t>For</t>
  </si>
  <si>
    <t>Häs</t>
  </si>
  <si>
    <t>Göteborg Cup 2004. D-klassen (1992-93).</t>
  </si>
  <si>
    <t>Kasper</t>
  </si>
  <si>
    <t>Aagaard</t>
  </si>
  <si>
    <t>Pontus</t>
  </si>
  <si>
    <t>Dara</t>
  </si>
  <si>
    <t>Akdag</t>
  </si>
  <si>
    <t>Vaarala</t>
  </si>
  <si>
    <t>Sveinung</t>
  </si>
  <si>
    <t>Lind</t>
  </si>
  <si>
    <t>Hansson</t>
  </si>
  <si>
    <t>Carl-Johan</t>
  </si>
  <si>
    <t>Örndahl</t>
  </si>
  <si>
    <t>Capion</t>
  </si>
  <si>
    <t>Johannes</t>
  </si>
  <si>
    <t>Aira</t>
  </si>
  <si>
    <t>Lukas</t>
  </si>
  <si>
    <t>Eric</t>
  </si>
  <si>
    <t>Olausson</t>
  </si>
  <si>
    <t>Christoffer</t>
  </si>
  <si>
    <t>Maria</t>
  </si>
  <si>
    <t>Jeppe</t>
  </si>
  <si>
    <t>Breinholt</t>
  </si>
  <si>
    <t>Malthe</t>
  </si>
  <si>
    <t>Parylewich</t>
  </si>
  <si>
    <t>Otto</t>
  </si>
  <si>
    <t>Olvik</t>
  </si>
  <si>
    <t>Groos</t>
  </si>
  <si>
    <t>Niclas</t>
  </si>
  <si>
    <t>Pedersen</t>
  </si>
  <si>
    <t>Laurits</t>
  </si>
  <si>
    <t>Söndergaard</t>
  </si>
  <si>
    <t>Karen</t>
  </si>
  <si>
    <t>Unnerup</t>
  </si>
  <si>
    <t>Noujen</t>
  </si>
  <si>
    <t>Rohani</t>
  </si>
  <si>
    <t>Emil</t>
  </si>
  <si>
    <t>Olsson</t>
  </si>
  <si>
    <t>Johanne</t>
  </si>
  <si>
    <t>Anders</t>
  </si>
  <si>
    <t>Germansen</t>
  </si>
  <si>
    <t>Niels</t>
  </si>
  <si>
    <t>Bommersholdt</t>
  </si>
  <si>
    <t>Tophöj</t>
  </si>
  <si>
    <t>Arvin</t>
  </si>
  <si>
    <t>Bahmani</t>
  </si>
  <si>
    <t>Harald</t>
  </si>
  <si>
    <t>Träholt</t>
  </si>
  <si>
    <t>Olof</t>
  </si>
  <si>
    <t>Andersson</t>
  </si>
  <si>
    <t>Pierre</t>
  </si>
  <si>
    <t>Linger</t>
  </si>
  <si>
    <t>Negin</t>
  </si>
  <si>
    <t>Pettersson</t>
  </si>
  <si>
    <t>Lundberg</t>
  </si>
  <si>
    <t>Jenny</t>
  </si>
  <si>
    <t>Gustav</t>
  </si>
  <si>
    <t>Ljungberg</t>
  </si>
  <si>
    <t>Stefan</t>
  </si>
  <si>
    <t>Skov</t>
  </si>
  <si>
    <t>Lucas</t>
  </si>
  <si>
    <t>Blomgren</t>
  </si>
  <si>
    <t>Hans</t>
  </si>
  <si>
    <t>Kruse</t>
  </si>
  <si>
    <t>Annette</t>
  </si>
  <si>
    <t>Oscar</t>
  </si>
  <si>
    <t>Sundvall</t>
  </si>
  <si>
    <t>Thomas</t>
  </si>
  <si>
    <t>Joel</t>
  </si>
  <si>
    <t>Hampus</t>
  </si>
  <si>
    <t>Rastborg</t>
  </si>
  <si>
    <t>Julie</t>
  </si>
  <si>
    <t>Line</t>
  </si>
  <si>
    <t>Rickey</t>
  </si>
  <si>
    <t>Mleckovicz</t>
  </si>
  <si>
    <t>Nicklas</t>
  </si>
  <si>
    <t>Villien</t>
  </si>
  <si>
    <t>Ris Möller</t>
  </si>
  <si>
    <t>Kjär Petersen</t>
  </si>
  <si>
    <t>Berggren Torell</t>
  </si>
  <si>
    <t>Storm Dahlberg</t>
  </si>
  <si>
    <t>Torhaug Monkvik</t>
  </si>
  <si>
    <t>Sks</t>
  </si>
  <si>
    <t>Sas</t>
  </si>
  <si>
    <t>Roc</t>
  </si>
  <si>
    <t>Kik</t>
  </si>
  <si>
    <t>Öbs</t>
  </si>
  <si>
    <t>Göteborg Cup 2004. E-klassen (1994-).</t>
  </si>
  <si>
    <t>Aditya</t>
  </si>
  <si>
    <t>Gupta</t>
  </si>
  <si>
    <t>Seegert</t>
  </si>
  <si>
    <t>Michael</t>
  </si>
  <si>
    <t>Vesterli</t>
  </si>
  <si>
    <t>Martin</t>
  </si>
  <si>
    <t>Haubro</t>
  </si>
  <si>
    <t>Jakobsen</t>
  </si>
  <si>
    <t>Rummelhoff</t>
  </si>
  <si>
    <t>Durrfeld</t>
  </si>
  <si>
    <t>Shagen</t>
  </si>
  <si>
    <t>Djanian</t>
  </si>
  <si>
    <t>Malin</t>
  </si>
  <si>
    <t>Tjärnemo</t>
  </si>
  <si>
    <t>Louise</t>
  </si>
  <si>
    <t>Rosenblad</t>
  </si>
  <si>
    <t>Jacobsson</t>
  </si>
  <si>
    <t>Munk</t>
  </si>
  <si>
    <t>Monika</t>
  </si>
  <si>
    <t>Lindeman</t>
  </si>
  <si>
    <t>Henrik</t>
  </si>
  <si>
    <t>Hedström</t>
  </si>
  <si>
    <t>Markus</t>
  </si>
  <si>
    <t>Jalakas</t>
  </si>
  <si>
    <t>Alfred</t>
  </si>
  <si>
    <t>Jonsson</t>
  </si>
  <si>
    <t>Sörensen</t>
  </si>
  <si>
    <t>Lyngsö-Pedersen</t>
  </si>
  <si>
    <t>Sjöstrand</t>
  </si>
  <si>
    <t>Alm-Pandeya</t>
  </si>
  <si>
    <t>Jörgen</t>
  </si>
  <si>
    <t>Risager</t>
  </si>
  <si>
    <t>Oliver</t>
  </si>
  <si>
    <t>Smidt</t>
  </si>
  <si>
    <t>Maltesen</t>
  </si>
  <si>
    <t>Telling</t>
  </si>
  <si>
    <t>Viktor</t>
  </si>
  <si>
    <t>Lundmark</t>
  </si>
  <si>
    <t>Speich</t>
  </si>
  <si>
    <t>LIM97</t>
  </si>
  <si>
    <t>Nikolaj</t>
  </si>
  <si>
    <t>Bertelsen</t>
  </si>
  <si>
    <t>Valdemar</t>
  </si>
  <si>
    <t>Lindberg</t>
  </si>
  <si>
    <t>Leonard</t>
  </si>
  <si>
    <t>Brunn</t>
  </si>
  <si>
    <t>Emma</t>
  </si>
  <si>
    <t>David</t>
  </si>
  <si>
    <t>Westin</t>
  </si>
  <si>
    <t>Mathias</t>
  </si>
  <si>
    <t>Steen</t>
  </si>
  <si>
    <t>Elfström</t>
  </si>
  <si>
    <t>Rasmussen</t>
  </si>
  <si>
    <t>Darin</t>
  </si>
  <si>
    <t>Sebastian</t>
  </si>
  <si>
    <t>Heintze</t>
  </si>
  <si>
    <t>Casper</t>
  </si>
  <si>
    <t>Ludvigsen</t>
  </si>
  <si>
    <t>Christiansen</t>
  </si>
  <si>
    <t>Aydan</t>
  </si>
  <si>
    <t>Najafi-Ahrabi</t>
  </si>
  <si>
    <t>Thea</t>
  </si>
  <si>
    <t>Andreasen</t>
  </si>
  <si>
    <t>Adrian</t>
  </si>
  <si>
    <t>Bergman</t>
  </si>
  <si>
    <t>Mette</t>
  </si>
  <si>
    <t>Paul</t>
  </si>
  <si>
    <t>Dion</t>
  </si>
  <si>
    <t>Nakisa</t>
  </si>
  <si>
    <t>Eftekhari</t>
  </si>
  <si>
    <t>Vidar</t>
  </si>
  <si>
    <t>Ahlberger</t>
  </si>
  <si>
    <t>Olle</t>
  </si>
  <si>
    <t>Bjurö</t>
  </si>
  <si>
    <t>Erixon</t>
  </si>
  <si>
    <t>Edvin</t>
  </si>
  <si>
    <t>Hägg</t>
  </si>
  <si>
    <t>Ronni</t>
  </si>
  <si>
    <t>Mleczkovicz</t>
  </si>
  <si>
    <t>Runestam</t>
  </si>
  <si>
    <t>William</t>
  </si>
  <si>
    <t>Sandvik</t>
  </si>
  <si>
    <t>Friis Nielsen</t>
  </si>
  <si>
    <t>Spr</t>
  </si>
  <si>
    <t>Ska</t>
  </si>
  <si>
    <t>Sur</t>
  </si>
  <si>
    <t>Gna</t>
  </si>
  <si>
    <t>Lim</t>
  </si>
  <si>
    <t>Mna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</si>
</sst>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&quot; &quot;?/2"/>
  </numFmts>
  <fonts count="5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SheetLayoutView="75" workbookViewId="0" topLeftCell="A1">
      <selection activeCell="M6" sqref="M6"/>
    </sheetView>
  </sheetViews>
  <sheetFormatPr defaultColWidth="9.140625" defaultRowHeight="12.75"/>
  <cols>
    <col min="1" max="1" width="9.28125" style="0" bestFit="1" customWidth="1"/>
    <col min="2" max="2" width="18.28125" style="0" bestFit="1" customWidth="1"/>
    <col min="4" max="4" width="5.8515625" style="0" bestFit="1" customWidth="1"/>
    <col min="5" max="5" width="5.7109375" style="0" bestFit="1" customWidth="1"/>
    <col min="6" max="12" width="5.140625" style="0" bestFit="1" customWidth="1"/>
    <col min="13" max="13" width="8.00390625" style="0" bestFit="1" customWidth="1"/>
    <col min="14" max="14" width="7.8515625" style="0" bestFit="1" customWidth="1"/>
    <col min="15" max="15" width="5.421875" style="0" bestFit="1" customWidth="1"/>
    <col min="16" max="16" width="7.8515625" style="0" bestFit="1" customWidth="1"/>
  </cols>
  <sheetData>
    <row r="1" ht="30">
      <c r="A1" s="2" t="s">
        <v>39</v>
      </c>
    </row>
    <row r="3" spans="1:15" ht="12.75">
      <c r="A3" s="46" t="s">
        <v>47</v>
      </c>
      <c r="B3" s="46" t="s">
        <v>48</v>
      </c>
      <c r="C3" s="46" t="s">
        <v>45</v>
      </c>
      <c r="D3" s="46" t="s">
        <v>46</v>
      </c>
      <c r="E3" s="44" t="s">
        <v>40</v>
      </c>
      <c r="F3" s="50" t="s">
        <v>33</v>
      </c>
      <c r="G3" s="51"/>
      <c r="H3" s="51"/>
      <c r="I3" s="51"/>
      <c r="J3" s="51"/>
      <c r="K3" s="51"/>
      <c r="L3" s="52"/>
      <c r="M3" s="48" t="s">
        <v>36</v>
      </c>
      <c r="N3" s="46" t="s">
        <v>37</v>
      </c>
      <c r="O3" s="46" t="s">
        <v>44</v>
      </c>
    </row>
    <row r="4" spans="1:17" ht="12.75">
      <c r="A4" s="47"/>
      <c r="B4" s="47"/>
      <c r="C4" s="47"/>
      <c r="D4" s="47"/>
      <c r="E4" s="45"/>
      <c r="F4" s="21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31">
        <v>7</v>
      </c>
      <c r="M4" s="49"/>
      <c r="N4" s="47"/>
      <c r="O4" s="47"/>
      <c r="Q4" s="5"/>
    </row>
    <row r="5" spans="1:15" ht="12.75">
      <c r="A5" s="9" t="s">
        <v>14</v>
      </c>
      <c r="B5" s="9" t="s">
        <v>43</v>
      </c>
      <c r="C5" s="9" t="s">
        <v>53</v>
      </c>
      <c r="D5" s="10">
        <v>89</v>
      </c>
      <c r="E5" s="28" t="s">
        <v>42</v>
      </c>
      <c r="F5" s="22">
        <v>1</v>
      </c>
      <c r="G5" s="11">
        <v>1</v>
      </c>
      <c r="H5" s="11">
        <v>1</v>
      </c>
      <c r="I5" s="11">
        <v>1</v>
      </c>
      <c r="J5" s="11">
        <v>0</v>
      </c>
      <c r="K5" s="11">
        <v>1</v>
      </c>
      <c r="L5" s="32">
        <v>1</v>
      </c>
      <c r="M5" s="41">
        <f aca="true" t="shared" si="0" ref="M5:M25">SUM(F5:L5)</f>
        <v>6</v>
      </c>
      <c r="N5" s="12">
        <f aca="true" t="shared" si="1" ref="N5:N25">7*F5+6*G5+5*H5+4*I5+3*J5+2*K5+1*L5</f>
        <v>25</v>
      </c>
      <c r="O5" s="10">
        <v>1</v>
      </c>
    </row>
    <row r="6" spans="1:15" ht="12.75">
      <c r="A6" s="13" t="s">
        <v>0</v>
      </c>
      <c r="B6" s="13" t="s">
        <v>1</v>
      </c>
      <c r="C6" s="13" t="s">
        <v>54</v>
      </c>
      <c r="D6" s="14">
        <v>87</v>
      </c>
      <c r="E6" s="29" t="s">
        <v>41</v>
      </c>
      <c r="F6" s="23">
        <v>1</v>
      </c>
      <c r="G6" s="15">
        <v>1</v>
      </c>
      <c r="H6" s="15">
        <v>1</v>
      </c>
      <c r="I6" s="15">
        <v>0</v>
      </c>
      <c r="J6" s="15">
        <v>1</v>
      </c>
      <c r="K6" s="15">
        <v>1</v>
      </c>
      <c r="L6" s="33">
        <v>1</v>
      </c>
      <c r="M6" s="42">
        <f t="shared" si="0"/>
        <v>6</v>
      </c>
      <c r="N6" s="16">
        <f t="shared" si="1"/>
        <v>24</v>
      </c>
      <c r="O6" s="17">
        <v>1</v>
      </c>
    </row>
    <row r="7" spans="1:15" ht="12.75">
      <c r="A7" s="9" t="s">
        <v>29</v>
      </c>
      <c r="B7" s="9" t="s">
        <v>30</v>
      </c>
      <c r="C7" s="9" t="s">
        <v>54</v>
      </c>
      <c r="D7" s="10">
        <v>88</v>
      </c>
      <c r="E7" s="28" t="s">
        <v>42</v>
      </c>
      <c r="F7" s="22">
        <v>1</v>
      </c>
      <c r="G7" s="11">
        <v>1</v>
      </c>
      <c r="H7" s="11">
        <v>0</v>
      </c>
      <c r="I7" s="11">
        <v>1</v>
      </c>
      <c r="J7" s="11">
        <v>1</v>
      </c>
      <c r="K7" s="11">
        <v>0</v>
      </c>
      <c r="L7" s="32">
        <v>1</v>
      </c>
      <c r="M7" s="41">
        <f t="shared" si="0"/>
        <v>5</v>
      </c>
      <c r="N7" s="12">
        <f t="shared" si="1"/>
        <v>21</v>
      </c>
      <c r="O7" s="10">
        <v>2</v>
      </c>
    </row>
    <row r="8" spans="1:15" ht="12.75">
      <c r="A8" s="13" t="s">
        <v>12</v>
      </c>
      <c r="B8" s="13" t="s">
        <v>13</v>
      </c>
      <c r="C8" s="13" t="s">
        <v>30</v>
      </c>
      <c r="D8" s="14">
        <v>88</v>
      </c>
      <c r="E8" s="29" t="s">
        <v>42</v>
      </c>
      <c r="F8" s="23">
        <v>0</v>
      </c>
      <c r="G8" s="15">
        <v>1</v>
      </c>
      <c r="H8" s="15">
        <v>1</v>
      </c>
      <c r="I8" s="15">
        <v>1</v>
      </c>
      <c r="J8" s="16">
        <v>0.5</v>
      </c>
      <c r="K8" s="15">
        <v>1</v>
      </c>
      <c r="L8" s="33">
        <v>0</v>
      </c>
      <c r="M8" s="42">
        <f t="shared" si="0"/>
        <v>4.5</v>
      </c>
      <c r="N8" s="16">
        <f t="shared" si="1"/>
        <v>18.5</v>
      </c>
      <c r="O8" s="14">
        <v>3</v>
      </c>
    </row>
    <row r="9" spans="1:15" ht="12.75">
      <c r="A9" s="9" t="s">
        <v>10</v>
      </c>
      <c r="B9" s="9" t="s">
        <v>11</v>
      </c>
      <c r="C9" s="9" t="s">
        <v>55</v>
      </c>
      <c r="D9" s="10">
        <v>87</v>
      </c>
      <c r="E9" s="28" t="s">
        <v>41</v>
      </c>
      <c r="F9" s="22">
        <v>1</v>
      </c>
      <c r="G9" s="11">
        <v>0</v>
      </c>
      <c r="H9" s="11">
        <v>1</v>
      </c>
      <c r="I9" s="11">
        <v>0</v>
      </c>
      <c r="J9" s="11">
        <v>1</v>
      </c>
      <c r="K9" s="11">
        <v>1</v>
      </c>
      <c r="L9" s="35">
        <v>0.5</v>
      </c>
      <c r="M9" s="41">
        <f t="shared" si="0"/>
        <v>4.5</v>
      </c>
      <c r="N9" s="12">
        <f t="shared" si="1"/>
        <v>17.5</v>
      </c>
      <c r="O9" s="18">
        <v>2</v>
      </c>
    </row>
    <row r="10" spans="1:15" ht="12.75">
      <c r="A10" s="13" t="s">
        <v>3</v>
      </c>
      <c r="B10" s="13" t="s">
        <v>4</v>
      </c>
      <c r="C10" s="13" t="s">
        <v>56</v>
      </c>
      <c r="D10" s="14">
        <v>87</v>
      </c>
      <c r="E10" s="29" t="s">
        <v>41</v>
      </c>
      <c r="F10" s="23">
        <v>1</v>
      </c>
      <c r="G10" s="15">
        <v>0</v>
      </c>
      <c r="H10" s="15">
        <v>1</v>
      </c>
      <c r="I10" s="15">
        <v>1</v>
      </c>
      <c r="J10" s="16">
        <v>0.5</v>
      </c>
      <c r="K10" s="15">
        <v>0</v>
      </c>
      <c r="L10" s="34">
        <v>0.5</v>
      </c>
      <c r="M10" s="42">
        <f t="shared" si="0"/>
        <v>4</v>
      </c>
      <c r="N10" s="16">
        <f t="shared" si="1"/>
        <v>18</v>
      </c>
      <c r="O10" s="17">
        <v>3</v>
      </c>
    </row>
    <row r="11" spans="1:15" ht="12.75">
      <c r="A11" s="9" t="s">
        <v>5</v>
      </c>
      <c r="B11" s="9" t="s">
        <v>6</v>
      </c>
      <c r="C11" s="9" t="s">
        <v>57</v>
      </c>
      <c r="D11" s="10">
        <v>89</v>
      </c>
      <c r="E11" s="28" t="s">
        <v>42</v>
      </c>
      <c r="F11" s="22">
        <v>1</v>
      </c>
      <c r="G11" s="11">
        <v>0</v>
      </c>
      <c r="H11" s="11">
        <v>0</v>
      </c>
      <c r="I11" s="11">
        <v>1</v>
      </c>
      <c r="J11" s="11">
        <v>1</v>
      </c>
      <c r="K11" s="11">
        <v>1</v>
      </c>
      <c r="L11" s="32">
        <v>0</v>
      </c>
      <c r="M11" s="41">
        <f t="shared" si="0"/>
        <v>4</v>
      </c>
      <c r="N11" s="12">
        <f t="shared" si="1"/>
        <v>16</v>
      </c>
      <c r="O11" s="10">
        <v>4</v>
      </c>
    </row>
    <row r="12" spans="1:15" ht="12.75">
      <c r="A12" s="13" t="s">
        <v>24</v>
      </c>
      <c r="B12" s="13" t="s">
        <v>25</v>
      </c>
      <c r="C12" s="13" t="s">
        <v>53</v>
      </c>
      <c r="D12" s="14">
        <v>89</v>
      </c>
      <c r="E12" s="29" t="s">
        <v>42</v>
      </c>
      <c r="F12" s="23">
        <v>1</v>
      </c>
      <c r="G12" s="15">
        <v>1</v>
      </c>
      <c r="H12" s="15">
        <v>0</v>
      </c>
      <c r="I12" s="15">
        <v>1</v>
      </c>
      <c r="J12" s="15">
        <v>0</v>
      </c>
      <c r="K12" s="15">
        <v>0</v>
      </c>
      <c r="L12" s="34">
        <v>0.5</v>
      </c>
      <c r="M12" s="42">
        <f t="shared" si="0"/>
        <v>3.5</v>
      </c>
      <c r="N12" s="16">
        <f t="shared" si="1"/>
        <v>17.5</v>
      </c>
      <c r="O12" s="14">
        <v>5</v>
      </c>
    </row>
    <row r="13" spans="1:15" ht="12.75">
      <c r="A13" s="9" t="s">
        <v>8</v>
      </c>
      <c r="B13" s="9" t="s">
        <v>38</v>
      </c>
      <c r="C13" s="9" t="s">
        <v>54</v>
      </c>
      <c r="D13" s="10">
        <v>88</v>
      </c>
      <c r="E13" s="28" t="s">
        <v>42</v>
      </c>
      <c r="F13" s="22">
        <v>1</v>
      </c>
      <c r="G13" s="11">
        <v>1</v>
      </c>
      <c r="H13" s="11">
        <v>0</v>
      </c>
      <c r="I13" s="11">
        <v>0</v>
      </c>
      <c r="J13" s="11">
        <v>1</v>
      </c>
      <c r="K13" s="11">
        <v>0</v>
      </c>
      <c r="L13" s="35">
        <v>0.5</v>
      </c>
      <c r="M13" s="41">
        <f t="shared" si="0"/>
        <v>3.5</v>
      </c>
      <c r="N13" s="12">
        <f t="shared" si="1"/>
        <v>16.5</v>
      </c>
      <c r="O13" s="10">
        <v>6</v>
      </c>
    </row>
    <row r="14" spans="1:15" ht="12.75">
      <c r="A14" s="13" t="s">
        <v>26</v>
      </c>
      <c r="B14" s="13" t="s">
        <v>49</v>
      </c>
      <c r="C14" s="13" t="s">
        <v>54</v>
      </c>
      <c r="D14" s="14">
        <v>88</v>
      </c>
      <c r="E14" s="29" t="s">
        <v>42</v>
      </c>
      <c r="F14" s="23">
        <v>1</v>
      </c>
      <c r="G14" s="15">
        <v>0</v>
      </c>
      <c r="H14" s="15">
        <v>1</v>
      </c>
      <c r="I14" s="15">
        <v>0</v>
      </c>
      <c r="J14" s="15">
        <v>1</v>
      </c>
      <c r="K14" s="15">
        <v>0</v>
      </c>
      <c r="L14" s="34">
        <v>0.5</v>
      </c>
      <c r="M14" s="42">
        <f t="shared" si="0"/>
        <v>3.5</v>
      </c>
      <c r="N14" s="16">
        <f t="shared" si="1"/>
        <v>15.5</v>
      </c>
      <c r="O14" s="14">
        <v>7</v>
      </c>
    </row>
    <row r="15" spans="1:15" ht="12.75">
      <c r="A15" s="9" t="s">
        <v>21</v>
      </c>
      <c r="B15" s="9" t="s">
        <v>22</v>
      </c>
      <c r="C15" s="9" t="s">
        <v>54</v>
      </c>
      <c r="D15" s="10">
        <v>88</v>
      </c>
      <c r="E15" s="28" t="s">
        <v>42</v>
      </c>
      <c r="F15" s="22">
        <v>0</v>
      </c>
      <c r="G15" s="11">
        <v>1</v>
      </c>
      <c r="H15" s="11">
        <v>1</v>
      </c>
      <c r="I15" s="12">
        <v>0.5</v>
      </c>
      <c r="J15" s="11">
        <v>0</v>
      </c>
      <c r="K15" s="11">
        <v>1</v>
      </c>
      <c r="L15" s="32">
        <v>0</v>
      </c>
      <c r="M15" s="41">
        <f t="shared" si="0"/>
        <v>3.5</v>
      </c>
      <c r="N15" s="12">
        <f t="shared" si="1"/>
        <v>15</v>
      </c>
      <c r="O15" s="10">
        <v>8</v>
      </c>
    </row>
    <row r="16" spans="1:15" ht="12.75">
      <c r="A16" s="19" t="s">
        <v>9</v>
      </c>
      <c r="B16" s="19" t="s">
        <v>50</v>
      </c>
      <c r="C16" s="13" t="s">
        <v>55</v>
      </c>
      <c r="D16" s="14">
        <v>89</v>
      </c>
      <c r="E16" s="29" t="s">
        <v>42</v>
      </c>
      <c r="F16" s="23">
        <v>0</v>
      </c>
      <c r="G16" s="15">
        <v>1</v>
      </c>
      <c r="H16" s="15">
        <v>1</v>
      </c>
      <c r="I16" s="16">
        <v>0.5</v>
      </c>
      <c r="J16" s="15">
        <v>0</v>
      </c>
      <c r="K16" s="16">
        <v>0.5</v>
      </c>
      <c r="L16" s="34">
        <v>0.5</v>
      </c>
      <c r="M16" s="42">
        <f t="shared" si="0"/>
        <v>3.5</v>
      </c>
      <c r="N16" s="16">
        <f t="shared" si="1"/>
        <v>14.5</v>
      </c>
      <c r="O16" s="14">
        <v>9</v>
      </c>
    </row>
    <row r="17" spans="1:15" ht="12.75">
      <c r="A17" s="9" t="s">
        <v>23</v>
      </c>
      <c r="B17" s="9" t="s">
        <v>51</v>
      </c>
      <c r="C17" s="9" t="s">
        <v>55</v>
      </c>
      <c r="D17" s="10">
        <v>87</v>
      </c>
      <c r="E17" s="28" t="s">
        <v>41</v>
      </c>
      <c r="F17" s="22">
        <v>0</v>
      </c>
      <c r="G17" s="11">
        <v>1</v>
      </c>
      <c r="H17" s="11">
        <v>0</v>
      </c>
      <c r="I17" s="11">
        <v>1</v>
      </c>
      <c r="J17" s="11">
        <v>0</v>
      </c>
      <c r="K17" s="11">
        <v>1</v>
      </c>
      <c r="L17" s="35">
        <v>0.5</v>
      </c>
      <c r="M17" s="41">
        <f t="shared" si="0"/>
        <v>3.5</v>
      </c>
      <c r="N17" s="12">
        <f t="shared" si="1"/>
        <v>12.5</v>
      </c>
      <c r="O17" s="18">
        <v>4</v>
      </c>
    </row>
    <row r="18" spans="1:15" ht="12.75">
      <c r="A18" s="19" t="s">
        <v>27</v>
      </c>
      <c r="B18" s="19" t="s">
        <v>28</v>
      </c>
      <c r="C18" s="13" t="s">
        <v>55</v>
      </c>
      <c r="D18" s="14">
        <v>86</v>
      </c>
      <c r="E18" s="29" t="s">
        <v>41</v>
      </c>
      <c r="F18" s="23">
        <v>0</v>
      </c>
      <c r="G18" s="15">
        <v>0</v>
      </c>
      <c r="H18" s="15">
        <v>1</v>
      </c>
      <c r="I18" s="16">
        <v>0.5</v>
      </c>
      <c r="J18" s="15">
        <v>1</v>
      </c>
      <c r="K18" s="15">
        <v>0</v>
      </c>
      <c r="L18" s="33">
        <v>1</v>
      </c>
      <c r="M18" s="42">
        <f t="shared" si="0"/>
        <v>3.5</v>
      </c>
      <c r="N18" s="16">
        <f t="shared" si="1"/>
        <v>11</v>
      </c>
      <c r="O18" s="17">
        <v>5</v>
      </c>
    </row>
    <row r="19" spans="1:15" ht="12.75">
      <c r="A19" s="9" t="s">
        <v>19</v>
      </c>
      <c r="B19" s="9" t="s">
        <v>20</v>
      </c>
      <c r="C19" s="9" t="s">
        <v>58</v>
      </c>
      <c r="D19" s="10">
        <v>89</v>
      </c>
      <c r="E19" s="28" t="s">
        <v>42</v>
      </c>
      <c r="F19" s="22">
        <v>0</v>
      </c>
      <c r="G19" s="11">
        <v>1</v>
      </c>
      <c r="H19" s="11">
        <v>1</v>
      </c>
      <c r="I19" s="11">
        <v>0</v>
      </c>
      <c r="J19" s="11">
        <v>0</v>
      </c>
      <c r="K19" s="12">
        <v>0.5</v>
      </c>
      <c r="L19" s="35">
        <v>0.5</v>
      </c>
      <c r="M19" s="41">
        <f t="shared" si="0"/>
        <v>3</v>
      </c>
      <c r="N19" s="12">
        <f t="shared" si="1"/>
        <v>12.5</v>
      </c>
      <c r="O19" s="10">
        <v>10</v>
      </c>
    </row>
    <row r="20" spans="1:15" ht="12.75">
      <c r="A20" s="13" t="s">
        <v>31</v>
      </c>
      <c r="B20" s="13" t="s">
        <v>32</v>
      </c>
      <c r="C20" s="13" t="s">
        <v>59</v>
      </c>
      <c r="D20" s="14">
        <v>89</v>
      </c>
      <c r="E20" s="29" t="s">
        <v>42</v>
      </c>
      <c r="F20" s="23">
        <v>1</v>
      </c>
      <c r="G20" s="15">
        <v>0</v>
      </c>
      <c r="H20" s="15">
        <v>0</v>
      </c>
      <c r="I20" s="15">
        <v>0</v>
      </c>
      <c r="J20" s="15">
        <v>1</v>
      </c>
      <c r="K20" s="15">
        <v>1</v>
      </c>
      <c r="L20" s="33">
        <v>0</v>
      </c>
      <c r="M20" s="42">
        <f t="shared" si="0"/>
        <v>3</v>
      </c>
      <c r="N20" s="16">
        <f t="shared" si="1"/>
        <v>12</v>
      </c>
      <c r="O20" s="14">
        <v>11</v>
      </c>
    </row>
    <row r="21" spans="1:15" ht="12.75">
      <c r="A21" s="9" t="s">
        <v>7</v>
      </c>
      <c r="B21" s="9" t="s">
        <v>52</v>
      </c>
      <c r="C21" s="9" t="s">
        <v>60</v>
      </c>
      <c r="D21" s="10">
        <v>88</v>
      </c>
      <c r="E21" s="28" t="s">
        <v>42</v>
      </c>
      <c r="F21" s="22">
        <v>0</v>
      </c>
      <c r="G21" s="11">
        <v>0</v>
      </c>
      <c r="H21" s="11">
        <v>1</v>
      </c>
      <c r="I21" s="11">
        <v>1</v>
      </c>
      <c r="J21" s="11">
        <v>0</v>
      </c>
      <c r="K21" s="11">
        <v>0</v>
      </c>
      <c r="L21" s="32">
        <v>1</v>
      </c>
      <c r="M21" s="41">
        <f t="shared" si="0"/>
        <v>3</v>
      </c>
      <c r="N21" s="12">
        <f t="shared" si="1"/>
        <v>10</v>
      </c>
      <c r="O21" s="10">
        <v>12</v>
      </c>
    </row>
    <row r="22" spans="1:15" ht="12.75">
      <c r="A22" s="13" t="s">
        <v>15</v>
      </c>
      <c r="B22" s="13" t="s">
        <v>16</v>
      </c>
      <c r="C22" s="13" t="s">
        <v>55</v>
      </c>
      <c r="D22" s="14">
        <v>87</v>
      </c>
      <c r="E22" s="29" t="s">
        <v>41</v>
      </c>
      <c r="F22" s="23">
        <v>1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33">
        <v>1</v>
      </c>
      <c r="M22" s="42">
        <f t="shared" si="0"/>
        <v>3</v>
      </c>
      <c r="N22" s="16">
        <f t="shared" si="1"/>
        <v>10</v>
      </c>
      <c r="O22" s="17">
        <v>6</v>
      </c>
    </row>
    <row r="23" spans="1:15" ht="12.75">
      <c r="A23" s="9" t="s">
        <v>2</v>
      </c>
      <c r="B23" s="9" t="s">
        <v>34</v>
      </c>
      <c r="C23" s="9" t="s">
        <v>57</v>
      </c>
      <c r="D23" s="10">
        <v>88</v>
      </c>
      <c r="E23" s="28" t="s">
        <v>42</v>
      </c>
      <c r="F23" s="22">
        <v>0</v>
      </c>
      <c r="G23" s="11">
        <v>1</v>
      </c>
      <c r="H23" s="11">
        <v>0</v>
      </c>
      <c r="I23" s="11">
        <v>0</v>
      </c>
      <c r="J23" s="11">
        <v>0</v>
      </c>
      <c r="K23" s="11">
        <v>1</v>
      </c>
      <c r="L23" s="32">
        <v>1</v>
      </c>
      <c r="M23" s="41">
        <f t="shared" si="0"/>
        <v>3</v>
      </c>
      <c r="N23" s="12">
        <f t="shared" si="1"/>
        <v>9</v>
      </c>
      <c r="O23" s="10">
        <v>13</v>
      </c>
    </row>
    <row r="24" spans="1:15" ht="12.75">
      <c r="A24" s="13" t="s">
        <v>17</v>
      </c>
      <c r="B24" s="13" t="s">
        <v>18</v>
      </c>
      <c r="C24" s="13" t="s">
        <v>55</v>
      </c>
      <c r="D24" s="14">
        <v>88</v>
      </c>
      <c r="E24" s="29" t="s">
        <v>42</v>
      </c>
      <c r="F24" s="23">
        <v>0</v>
      </c>
      <c r="G24" s="15">
        <v>0</v>
      </c>
      <c r="H24" s="15">
        <v>0</v>
      </c>
      <c r="I24" s="15">
        <v>1</v>
      </c>
      <c r="J24" s="15">
        <v>1</v>
      </c>
      <c r="K24" s="15">
        <v>0</v>
      </c>
      <c r="L24" s="33">
        <v>0</v>
      </c>
      <c r="M24" s="42">
        <f t="shared" si="0"/>
        <v>2</v>
      </c>
      <c r="N24" s="16">
        <f t="shared" si="1"/>
        <v>7</v>
      </c>
      <c r="O24" s="14">
        <v>14</v>
      </c>
    </row>
    <row r="25" spans="1:15" ht="12.75">
      <c r="A25" s="1" t="s">
        <v>3</v>
      </c>
      <c r="B25" s="1" t="s">
        <v>35</v>
      </c>
      <c r="C25" s="1" t="s">
        <v>55</v>
      </c>
      <c r="D25" s="4">
        <v>89</v>
      </c>
      <c r="E25" s="30" t="s">
        <v>42</v>
      </c>
      <c r="F25" s="40">
        <v>0</v>
      </c>
      <c r="G25" s="8">
        <v>0</v>
      </c>
      <c r="H25" s="8">
        <v>0</v>
      </c>
      <c r="I25" s="6">
        <v>0.5</v>
      </c>
      <c r="J25" s="8">
        <v>1</v>
      </c>
      <c r="K25" s="8">
        <v>0</v>
      </c>
      <c r="L25" s="36">
        <v>0</v>
      </c>
      <c r="M25" s="43">
        <f t="shared" si="0"/>
        <v>1.5</v>
      </c>
      <c r="N25" s="6">
        <f t="shared" si="1"/>
        <v>5</v>
      </c>
      <c r="O25" s="4">
        <v>15</v>
      </c>
    </row>
    <row r="26" spans="13:15" ht="12.75">
      <c r="M26" s="3"/>
      <c r="N26" s="3"/>
      <c r="O26" s="3"/>
    </row>
  </sheetData>
  <mergeCells count="9">
    <mergeCell ref="M3:M4"/>
    <mergeCell ref="N3:N4"/>
    <mergeCell ref="O3:O4"/>
    <mergeCell ref="F3:L3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0">
      <selection activeCell="M41" sqref="M41"/>
    </sheetView>
  </sheetViews>
  <sheetFormatPr defaultColWidth="9.140625" defaultRowHeight="12.75"/>
  <cols>
    <col min="1" max="1" width="9.28125" style="0" bestFit="1" customWidth="1"/>
    <col min="2" max="2" width="20.57421875" style="0" bestFit="1" customWidth="1"/>
    <col min="3" max="3" width="6.57421875" style="0" bestFit="1" customWidth="1"/>
    <col min="4" max="4" width="5.8515625" style="0" bestFit="1" customWidth="1"/>
    <col min="5" max="11" width="5.140625" style="0" bestFit="1" customWidth="1"/>
    <col min="12" max="12" width="8.00390625" style="0" bestFit="1" customWidth="1"/>
    <col min="13" max="13" width="7.8515625" style="0" bestFit="1" customWidth="1"/>
    <col min="14" max="14" width="5.421875" style="0" bestFit="1" customWidth="1"/>
    <col min="15" max="15" width="7.8515625" style="0" bestFit="1" customWidth="1"/>
  </cols>
  <sheetData>
    <row r="1" ht="30">
      <c r="A1" s="2" t="s">
        <v>61</v>
      </c>
    </row>
    <row r="3" spans="1:14" ht="12.75">
      <c r="A3" s="46" t="s">
        <v>47</v>
      </c>
      <c r="B3" s="46" t="s">
        <v>48</v>
      </c>
      <c r="C3" s="46" t="s">
        <v>45</v>
      </c>
      <c r="D3" s="44" t="s">
        <v>46</v>
      </c>
      <c r="E3" s="50" t="s">
        <v>33</v>
      </c>
      <c r="F3" s="51"/>
      <c r="G3" s="51"/>
      <c r="H3" s="51"/>
      <c r="I3" s="51"/>
      <c r="J3" s="51"/>
      <c r="K3" s="52"/>
      <c r="L3" s="48" t="s">
        <v>36</v>
      </c>
      <c r="M3" s="46" t="s">
        <v>37</v>
      </c>
      <c r="N3" s="46" t="s">
        <v>44</v>
      </c>
    </row>
    <row r="4" spans="1:14" ht="12.75">
      <c r="A4" s="47"/>
      <c r="B4" s="47"/>
      <c r="C4" s="47"/>
      <c r="D4" s="45"/>
      <c r="E4" s="21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31">
        <v>7</v>
      </c>
      <c r="L4" s="49"/>
      <c r="M4" s="47"/>
      <c r="N4" s="47"/>
    </row>
    <row r="5" spans="1:14" ht="12.75">
      <c r="A5" s="9" t="s">
        <v>62</v>
      </c>
      <c r="B5" s="9" t="s">
        <v>63</v>
      </c>
      <c r="C5" s="9" t="s">
        <v>54</v>
      </c>
      <c r="D5" s="28">
        <v>91</v>
      </c>
      <c r="E5" s="22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32">
        <v>0</v>
      </c>
      <c r="L5" s="37">
        <f>SUM(E5:K5)</f>
        <v>6</v>
      </c>
      <c r="M5" s="12">
        <f aca="true" t="shared" si="0" ref="M5:M55">7*E5+6*F5+5*G5+4*H5+3*I5+2*J5+1*K5</f>
        <v>27</v>
      </c>
      <c r="N5" s="11">
        <v>1</v>
      </c>
    </row>
    <row r="6" spans="1:14" ht="12.75">
      <c r="A6" s="13" t="s">
        <v>29</v>
      </c>
      <c r="B6" s="13" t="s">
        <v>64</v>
      </c>
      <c r="C6" s="13" t="s">
        <v>53</v>
      </c>
      <c r="D6" s="29">
        <v>90</v>
      </c>
      <c r="E6" s="23">
        <v>1</v>
      </c>
      <c r="F6" s="15">
        <v>1</v>
      </c>
      <c r="G6" s="15">
        <v>1</v>
      </c>
      <c r="H6" s="15">
        <v>1</v>
      </c>
      <c r="I6" s="15">
        <v>0</v>
      </c>
      <c r="J6" s="15">
        <v>1</v>
      </c>
      <c r="K6" s="33">
        <v>1</v>
      </c>
      <c r="L6" s="38">
        <f>SUM(E6:K6)</f>
        <v>6</v>
      </c>
      <c r="M6" s="16">
        <f t="shared" si="0"/>
        <v>25</v>
      </c>
      <c r="N6" s="15">
        <v>2</v>
      </c>
    </row>
    <row r="7" spans="1:14" ht="12.75">
      <c r="A7" s="9" t="s">
        <v>65</v>
      </c>
      <c r="B7" s="9" t="s">
        <v>142</v>
      </c>
      <c r="C7" s="9" t="s">
        <v>147</v>
      </c>
      <c r="D7" s="28">
        <v>90</v>
      </c>
      <c r="E7" s="22">
        <v>1</v>
      </c>
      <c r="F7" s="11">
        <v>1</v>
      </c>
      <c r="G7" s="11">
        <v>0</v>
      </c>
      <c r="H7" s="11">
        <v>1</v>
      </c>
      <c r="I7" s="11">
        <v>1</v>
      </c>
      <c r="J7" s="11">
        <v>1</v>
      </c>
      <c r="K7" s="32">
        <v>1</v>
      </c>
      <c r="L7" s="37">
        <f aca="true" t="shared" si="1" ref="L7:L55">SUM(E7:K7)</f>
        <v>6</v>
      </c>
      <c r="M7" s="12">
        <f t="shared" si="0"/>
        <v>23</v>
      </c>
      <c r="N7" s="11">
        <v>3</v>
      </c>
    </row>
    <row r="8" spans="1:14" ht="12.75">
      <c r="A8" s="13" t="s">
        <v>66</v>
      </c>
      <c r="B8" s="13" t="s">
        <v>67</v>
      </c>
      <c r="C8" s="13" t="s">
        <v>147</v>
      </c>
      <c r="D8" s="29">
        <v>91</v>
      </c>
      <c r="E8" s="23">
        <v>1</v>
      </c>
      <c r="F8" s="15">
        <v>1</v>
      </c>
      <c r="G8" s="15">
        <v>0</v>
      </c>
      <c r="H8" s="15">
        <v>1</v>
      </c>
      <c r="I8" s="15">
        <v>1</v>
      </c>
      <c r="J8" s="16">
        <v>0.5</v>
      </c>
      <c r="K8" s="33">
        <v>1</v>
      </c>
      <c r="L8" s="38">
        <f t="shared" si="1"/>
        <v>5.5</v>
      </c>
      <c r="M8" s="16">
        <f t="shared" si="0"/>
        <v>22</v>
      </c>
      <c r="N8" s="15">
        <v>4</v>
      </c>
    </row>
    <row r="9" spans="1:14" ht="12.75">
      <c r="A9" s="9" t="s">
        <v>68</v>
      </c>
      <c r="B9" s="9" t="s">
        <v>69</v>
      </c>
      <c r="C9" s="9" t="s">
        <v>53</v>
      </c>
      <c r="D9" s="28">
        <v>90</v>
      </c>
      <c r="E9" s="22">
        <v>0</v>
      </c>
      <c r="F9" s="11">
        <v>1</v>
      </c>
      <c r="G9" s="11">
        <v>1</v>
      </c>
      <c r="H9" s="11">
        <v>1</v>
      </c>
      <c r="I9" s="11">
        <v>1</v>
      </c>
      <c r="J9" s="12">
        <v>0.5</v>
      </c>
      <c r="K9" s="32">
        <v>1</v>
      </c>
      <c r="L9" s="37">
        <f t="shared" si="1"/>
        <v>5.5</v>
      </c>
      <c r="M9" s="12">
        <f t="shared" si="0"/>
        <v>20</v>
      </c>
      <c r="N9" s="11">
        <v>5</v>
      </c>
    </row>
    <row r="10" spans="1:14" ht="12.75">
      <c r="A10" s="13" t="s">
        <v>70</v>
      </c>
      <c r="B10" s="13" t="s">
        <v>143</v>
      </c>
      <c r="C10" s="13" t="s">
        <v>30</v>
      </c>
      <c r="D10" s="29">
        <v>91</v>
      </c>
      <c r="E10" s="23">
        <v>1</v>
      </c>
      <c r="F10" s="15">
        <v>1</v>
      </c>
      <c r="G10" s="15">
        <v>1</v>
      </c>
      <c r="H10" s="16">
        <v>0.5</v>
      </c>
      <c r="I10" s="16">
        <v>0.5</v>
      </c>
      <c r="J10" s="15">
        <v>0</v>
      </c>
      <c r="K10" s="33">
        <v>1</v>
      </c>
      <c r="L10" s="38">
        <f t="shared" si="1"/>
        <v>5</v>
      </c>
      <c r="M10" s="16">
        <f t="shared" si="0"/>
        <v>22.5</v>
      </c>
      <c r="N10" s="15">
        <v>6</v>
      </c>
    </row>
    <row r="11" spans="1:14" ht="12.75">
      <c r="A11" s="9" t="s">
        <v>0</v>
      </c>
      <c r="B11" s="9" t="s">
        <v>30</v>
      </c>
      <c r="C11" s="9" t="s">
        <v>54</v>
      </c>
      <c r="D11" s="28">
        <v>90</v>
      </c>
      <c r="E11" s="24">
        <v>0.5</v>
      </c>
      <c r="F11" s="11">
        <v>1</v>
      </c>
      <c r="G11" s="11">
        <v>1</v>
      </c>
      <c r="H11" s="11">
        <v>1</v>
      </c>
      <c r="I11" s="12">
        <v>0.5</v>
      </c>
      <c r="J11" s="11">
        <v>0</v>
      </c>
      <c r="K11" s="32">
        <v>1</v>
      </c>
      <c r="L11" s="37">
        <f t="shared" si="1"/>
        <v>5</v>
      </c>
      <c r="M11" s="12">
        <f t="shared" si="0"/>
        <v>21</v>
      </c>
      <c r="N11" s="11">
        <v>7</v>
      </c>
    </row>
    <row r="12" spans="1:14" ht="12.75">
      <c r="A12" s="13" t="s">
        <v>29</v>
      </c>
      <c r="B12" s="13" t="s">
        <v>71</v>
      </c>
      <c r="C12" s="13" t="s">
        <v>53</v>
      </c>
      <c r="D12" s="29">
        <v>90</v>
      </c>
      <c r="E12" s="23">
        <v>1</v>
      </c>
      <c r="F12" s="15">
        <v>1</v>
      </c>
      <c r="G12" s="15">
        <v>0</v>
      </c>
      <c r="H12" s="15">
        <v>0</v>
      </c>
      <c r="I12" s="15">
        <v>1</v>
      </c>
      <c r="J12" s="15">
        <v>1</v>
      </c>
      <c r="K12" s="33">
        <v>1</v>
      </c>
      <c r="L12" s="38">
        <f t="shared" si="1"/>
        <v>5</v>
      </c>
      <c r="M12" s="16">
        <f t="shared" si="0"/>
        <v>19</v>
      </c>
      <c r="N12" s="15">
        <v>8</v>
      </c>
    </row>
    <row r="13" spans="1:14" ht="12.75">
      <c r="A13" s="9" t="s">
        <v>72</v>
      </c>
      <c r="B13" s="9" t="s">
        <v>73</v>
      </c>
      <c r="C13" s="9" t="s">
        <v>147</v>
      </c>
      <c r="D13" s="28">
        <v>90</v>
      </c>
      <c r="E13" s="22">
        <v>1</v>
      </c>
      <c r="F13" s="11">
        <v>1</v>
      </c>
      <c r="G13" s="11">
        <v>1</v>
      </c>
      <c r="H13" s="12">
        <v>0.5</v>
      </c>
      <c r="I13" s="11">
        <v>1</v>
      </c>
      <c r="J13" s="11">
        <v>0</v>
      </c>
      <c r="K13" s="32">
        <v>0</v>
      </c>
      <c r="L13" s="37">
        <f t="shared" si="1"/>
        <v>4.5</v>
      </c>
      <c r="M13" s="12">
        <f t="shared" si="0"/>
        <v>23</v>
      </c>
      <c r="N13" s="11">
        <v>9</v>
      </c>
    </row>
    <row r="14" spans="1:14" ht="12.75">
      <c r="A14" s="13" t="s">
        <v>74</v>
      </c>
      <c r="B14" s="13" t="s">
        <v>75</v>
      </c>
      <c r="C14" s="13" t="s">
        <v>54</v>
      </c>
      <c r="D14" s="29">
        <v>90</v>
      </c>
      <c r="E14" s="25">
        <v>0.5</v>
      </c>
      <c r="F14" s="15">
        <v>1</v>
      </c>
      <c r="G14" s="15">
        <v>1</v>
      </c>
      <c r="H14" s="15">
        <v>1</v>
      </c>
      <c r="I14" s="15">
        <v>0</v>
      </c>
      <c r="J14" s="15">
        <v>1</v>
      </c>
      <c r="K14" s="33">
        <v>0</v>
      </c>
      <c r="L14" s="38">
        <f t="shared" si="1"/>
        <v>4.5</v>
      </c>
      <c r="M14" s="16">
        <f t="shared" si="0"/>
        <v>20.5</v>
      </c>
      <c r="N14" s="15">
        <v>10</v>
      </c>
    </row>
    <row r="15" spans="1:16" ht="12.75">
      <c r="A15" s="9" t="s">
        <v>76</v>
      </c>
      <c r="B15" s="9" t="s">
        <v>77</v>
      </c>
      <c r="C15" s="9" t="s">
        <v>147</v>
      </c>
      <c r="D15" s="28">
        <v>90</v>
      </c>
      <c r="E15" s="22">
        <v>1</v>
      </c>
      <c r="F15" s="12">
        <v>0.5</v>
      </c>
      <c r="G15" s="11">
        <v>0</v>
      </c>
      <c r="H15" s="11">
        <v>1</v>
      </c>
      <c r="I15" s="11">
        <v>1</v>
      </c>
      <c r="J15" s="11">
        <v>1</v>
      </c>
      <c r="K15" s="32">
        <v>0</v>
      </c>
      <c r="L15" s="37">
        <f t="shared" si="1"/>
        <v>4.5</v>
      </c>
      <c r="M15" s="12">
        <f t="shared" si="0"/>
        <v>19</v>
      </c>
      <c r="N15" s="11">
        <v>11</v>
      </c>
      <c r="P15" s="20"/>
    </row>
    <row r="16" spans="1:16" ht="12.75">
      <c r="A16" s="13" t="s">
        <v>78</v>
      </c>
      <c r="B16" s="13" t="s">
        <v>79</v>
      </c>
      <c r="C16" s="13" t="s">
        <v>53</v>
      </c>
      <c r="D16" s="29">
        <v>90</v>
      </c>
      <c r="E16" s="23">
        <v>0</v>
      </c>
      <c r="F16" s="16">
        <v>1</v>
      </c>
      <c r="G16" s="15">
        <v>1</v>
      </c>
      <c r="H16" s="15">
        <v>1</v>
      </c>
      <c r="I16" s="15">
        <v>0</v>
      </c>
      <c r="J16" s="16">
        <v>0.5</v>
      </c>
      <c r="K16" s="33">
        <v>1</v>
      </c>
      <c r="L16" s="38">
        <f t="shared" si="1"/>
        <v>4.5</v>
      </c>
      <c r="M16" s="16">
        <f t="shared" si="0"/>
        <v>17</v>
      </c>
      <c r="N16" s="15">
        <v>12</v>
      </c>
      <c r="P16" s="20"/>
    </row>
    <row r="17" spans="1:14" ht="12.75">
      <c r="A17" s="9" t="s">
        <v>80</v>
      </c>
      <c r="B17" s="9" t="s">
        <v>81</v>
      </c>
      <c r="C17" s="9" t="s">
        <v>53</v>
      </c>
      <c r="D17" s="28">
        <v>91</v>
      </c>
      <c r="E17" s="22">
        <v>1</v>
      </c>
      <c r="F17" s="11">
        <v>0</v>
      </c>
      <c r="G17" s="11">
        <v>1</v>
      </c>
      <c r="H17" s="11">
        <v>1</v>
      </c>
      <c r="I17" s="11">
        <v>1</v>
      </c>
      <c r="J17" s="11">
        <v>0</v>
      </c>
      <c r="K17" s="32">
        <v>0</v>
      </c>
      <c r="L17" s="37">
        <f t="shared" si="1"/>
        <v>4</v>
      </c>
      <c r="M17" s="12">
        <f t="shared" si="0"/>
        <v>19</v>
      </c>
      <c r="N17" s="11">
        <v>13</v>
      </c>
    </row>
    <row r="18" spans="1:14" ht="12.75">
      <c r="A18" s="13" t="s">
        <v>68</v>
      </c>
      <c r="B18" s="13" t="s">
        <v>82</v>
      </c>
      <c r="C18" s="13" t="s">
        <v>53</v>
      </c>
      <c r="D18" s="29">
        <v>90</v>
      </c>
      <c r="E18" s="23">
        <v>1</v>
      </c>
      <c r="F18" s="15">
        <v>1</v>
      </c>
      <c r="G18" s="15">
        <v>1</v>
      </c>
      <c r="H18" s="15">
        <v>0</v>
      </c>
      <c r="I18" s="15">
        <v>0</v>
      </c>
      <c r="J18" s="15">
        <v>0</v>
      </c>
      <c r="K18" s="33">
        <v>1</v>
      </c>
      <c r="L18" s="38">
        <f t="shared" si="1"/>
        <v>4</v>
      </c>
      <c r="M18" s="16">
        <f t="shared" si="0"/>
        <v>19</v>
      </c>
      <c r="N18" s="15">
        <v>14</v>
      </c>
    </row>
    <row r="19" spans="1:14" ht="12.75">
      <c r="A19" s="9" t="s">
        <v>31</v>
      </c>
      <c r="B19" s="9" t="s">
        <v>83</v>
      </c>
      <c r="C19" s="9" t="s">
        <v>54</v>
      </c>
      <c r="D19" s="28">
        <v>90</v>
      </c>
      <c r="E19" s="22">
        <v>1</v>
      </c>
      <c r="F19" s="12">
        <v>0.5</v>
      </c>
      <c r="G19" s="11">
        <v>1</v>
      </c>
      <c r="H19" s="11">
        <v>0</v>
      </c>
      <c r="I19" s="12">
        <v>0.5</v>
      </c>
      <c r="J19" s="11">
        <v>1</v>
      </c>
      <c r="K19" s="32">
        <v>0</v>
      </c>
      <c r="L19" s="37">
        <f t="shared" si="1"/>
        <v>4</v>
      </c>
      <c r="M19" s="12">
        <f t="shared" si="0"/>
        <v>18.5</v>
      </c>
      <c r="N19" s="11">
        <v>15</v>
      </c>
    </row>
    <row r="20" spans="1:16" ht="12.75">
      <c r="A20" s="13" t="s">
        <v>84</v>
      </c>
      <c r="B20" s="13" t="s">
        <v>85</v>
      </c>
      <c r="C20" s="13" t="s">
        <v>56</v>
      </c>
      <c r="D20" s="29">
        <v>91</v>
      </c>
      <c r="E20" s="23">
        <v>1</v>
      </c>
      <c r="F20" s="15">
        <v>0</v>
      </c>
      <c r="G20" s="15">
        <v>1</v>
      </c>
      <c r="H20" s="15">
        <v>1</v>
      </c>
      <c r="I20" s="15">
        <v>0</v>
      </c>
      <c r="J20" s="16">
        <v>0.5</v>
      </c>
      <c r="K20" s="34">
        <v>0.5</v>
      </c>
      <c r="L20" s="38">
        <f t="shared" si="1"/>
        <v>4</v>
      </c>
      <c r="M20" s="16">
        <f t="shared" si="0"/>
        <v>17.5</v>
      </c>
      <c r="N20" s="15">
        <v>16</v>
      </c>
      <c r="P20" s="20"/>
    </row>
    <row r="21" spans="1:16" ht="12.75">
      <c r="A21" s="9" t="s">
        <v>86</v>
      </c>
      <c r="B21" s="9" t="s">
        <v>87</v>
      </c>
      <c r="C21" s="9" t="s">
        <v>54</v>
      </c>
      <c r="D21" s="28">
        <v>91</v>
      </c>
      <c r="E21" s="22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</v>
      </c>
      <c r="K21" s="32">
        <v>0</v>
      </c>
      <c r="L21" s="37">
        <f t="shared" si="1"/>
        <v>4</v>
      </c>
      <c r="M21" s="12">
        <f t="shared" si="0"/>
        <v>17</v>
      </c>
      <c r="N21" s="11">
        <v>17</v>
      </c>
      <c r="P21" s="20"/>
    </row>
    <row r="22" spans="1:14" ht="12.75">
      <c r="A22" s="13" t="s">
        <v>80</v>
      </c>
      <c r="B22" s="13" t="s">
        <v>88</v>
      </c>
      <c r="C22" s="13" t="s">
        <v>55</v>
      </c>
      <c r="D22" s="29">
        <v>90</v>
      </c>
      <c r="E22" s="23">
        <v>1</v>
      </c>
      <c r="F22" s="15">
        <v>0</v>
      </c>
      <c r="G22" s="15">
        <v>0</v>
      </c>
      <c r="H22" s="15">
        <v>1</v>
      </c>
      <c r="I22" s="15">
        <v>1</v>
      </c>
      <c r="J22" s="15">
        <v>1</v>
      </c>
      <c r="K22" s="33">
        <v>0</v>
      </c>
      <c r="L22" s="38">
        <f t="shared" si="1"/>
        <v>4</v>
      </c>
      <c r="M22" s="16">
        <f t="shared" si="0"/>
        <v>16</v>
      </c>
      <c r="N22" s="15">
        <v>18</v>
      </c>
    </row>
    <row r="23" spans="1:14" ht="12.75">
      <c r="A23" s="9" t="s">
        <v>89</v>
      </c>
      <c r="B23" s="9" t="s">
        <v>144</v>
      </c>
      <c r="C23" s="9" t="s">
        <v>54</v>
      </c>
      <c r="D23" s="28">
        <v>90</v>
      </c>
      <c r="E23" s="22">
        <v>1</v>
      </c>
      <c r="F23" s="11">
        <v>1</v>
      </c>
      <c r="G23" s="11">
        <v>0</v>
      </c>
      <c r="H23" s="11">
        <v>0</v>
      </c>
      <c r="I23" s="11">
        <v>0</v>
      </c>
      <c r="J23" s="11">
        <v>1</v>
      </c>
      <c r="K23" s="32">
        <v>1</v>
      </c>
      <c r="L23" s="37">
        <f t="shared" si="1"/>
        <v>4</v>
      </c>
      <c r="M23" s="12">
        <f t="shared" si="0"/>
        <v>16</v>
      </c>
      <c r="N23" s="11">
        <v>19</v>
      </c>
    </row>
    <row r="24" spans="1:14" ht="12.75">
      <c r="A24" s="13" t="s">
        <v>90</v>
      </c>
      <c r="B24" s="13" t="s">
        <v>145</v>
      </c>
      <c r="C24" s="13" t="s">
        <v>59</v>
      </c>
      <c r="D24" s="29">
        <v>90</v>
      </c>
      <c r="E24" s="23">
        <v>0</v>
      </c>
      <c r="F24" s="15">
        <v>1</v>
      </c>
      <c r="G24" s="15">
        <v>1</v>
      </c>
      <c r="H24" s="15">
        <v>0</v>
      </c>
      <c r="I24" s="15">
        <v>1</v>
      </c>
      <c r="J24" s="15">
        <v>0</v>
      </c>
      <c r="K24" s="33">
        <v>1</v>
      </c>
      <c r="L24" s="38">
        <f t="shared" si="1"/>
        <v>4</v>
      </c>
      <c r="M24" s="16">
        <f t="shared" si="0"/>
        <v>15</v>
      </c>
      <c r="N24" s="15">
        <v>20</v>
      </c>
    </row>
    <row r="25" spans="1:14" ht="12.75">
      <c r="A25" s="9" t="s">
        <v>91</v>
      </c>
      <c r="B25" s="9" t="s">
        <v>92</v>
      </c>
      <c r="C25" s="9" t="s">
        <v>56</v>
      </c>
      <c r="D25" s="28">
        <v>90</v>
      </c>
      <c r="E25" s="22">
        <v>0</v>
      </c>
      <c r="F25" s="11">
        <v>1</v>
      </c>
      <c r="G25" s="11">
        <v>0</v>
      </c>
      <c r="H25" s="11">
        <v>1</v>
      </c>
      <c r="I25" s="11">
        <v>1</v>
      </c>
      <c r="J25" s="12">
        <v>0.5</v>
      </c>
      <c r="K25" s="35">
        <v>0.5</v>
      </c>
      <c r="L25" s="37">
        <f t="shared" si="1"/>
        <v>4</v>
      </c>
      <c r="M25" s="12">
        <f t="shared" si="0"/>
        <v>14.5</v>
      </c>
      <c r="N25" s="11">
        <v>21</v>
      </c>
    </row>
    <row r="26" spans="1:14" ht="12.75">
      <c r="A26" s="13" t="s">
        <v>93</v>
      </c>
      <c r="B26" s="13" t="s">
        <v>92</v>
      </c>
      <c r="C26" s="13" t="s">
        <v>148</v>
      </c>
      <c r="D26" s="29">
        <v>90</v>
      </c>
      <c r="E26" s="23">
        <v>0</v>
      </c>
      <c r="F26" s="15">
        <v>1</v>
      </c>
      <c r="G26" s="15">
        <v>1</v>
      </c>
      <c r="H26" s="15">
        <v>0</v>
      </c>
      <c r="I26" s="15">
        <v>0</v>
      </c>
      <c r="J26" s="15">
        <v>1</v>
      </c>
      <c r="K26" s="33">
        <v>1</v>
      </c>
      <c r="L26" s="38">
        <f t="shared" si="1"/>
        <v>4</v>
      </c>
      <c r="M26" s="16">
        <f t="shared" si="0"/>
        <v>14</v>
      </c>
      <c r="N26" s="15">
        <v>22</v>
      </c>
    </row>
    <row r="27" spans="1:14" ht="12.75">
      <c r="A27" s="9" t="s">
        <v>94</v>
      </c>
      <c r="B27" s="9" t="s">
        <v>95</v>
      </c>
      <c r="C27" s="9" t="s">
        <v>147</v>
      </c>
      <c r="D27" s="28">
        <v>90</v>
      </c>
      <c r="E27" s="22">
        <v>0</v>
      </c>
      <c r="F27" s="11">
        <v>0</v>
      </c>
      <c r="G27" s="11">
        <v>1</v>
      </c>
      <c r="H27" s="11">
        <v>1</v>
      </c>
      <c r="I27" s="11">
        <v>0</v>
      </c>
      <c r="J27" s="11">
        <v>1</v>
      </c>
      <c r="K27" s="32">
        <v>1</v>
      </c>
      <c r="L27" s="37">
        <f t="shared" si="1"/>
        <v>4</v>
      </c>
      <c r="M27" s="12">
        <f t="shared" si="0"/>
        <v>12</v>
      </c>
      <c r="N27" s="11">
        <v>23</v>
      </c>
    </row>
    <row r="28" spans="1:14" ht="12.75">
      <c r="A28" s="13" t="s">
        <v>3</v>
      </c>
      <c r="B28" s="13" t="s">
        <v>96</v>
      </c>
      <c r="C28" s="13" t="s">
        <v>53</v>
      </c>
      <c r="D28" s="29">
        <v>91</v>
      </c>
      <c r="E28" s="23">
        <v>0</v>
      </c>
      <c r="F28" s="15">
        <v>0</v>
      </c>
      <c r="G28" s="15">
        <v>1</v>
      </c>
      <c r="H28" s="15">
        <v>0</v>
      </c>
      <c r="I28" s="15">
        <v>1</v>
      </c>
      <c r="J28" s="15">
        <v>1</v>
      </c>
      <c r="K28" s="33">
        <v>1</v>
      </c>
      <c r="L28" s="38">
        <f t="shared" si="1"/>
        <v>4</v>
      </c>
      <c r="M28" s="16">
        <f t="shared" si="0"/>
        <v>11</v>
      </c>
      <c r="N28" s="15">
        <v>24</v>
      </c>
    </row>
    <row r="29" spans="1:14" ht="12.75">
      <c r="A29" s="9" t="s">
        <v>97</v>
      </c>
      <c r="B29" s="9" t="s">
        <v>98</v>
      </c>
      <c r="C29" s="9" t="s">
        <v>54</v>
      </c>
      <c r="D29" s="28">
        <v>90</v>
      </c>
      <c r="E29" s="22">
        <v>1</v>
      </c>
      <c r="F29" s="12">
        <v>0.5</v>
      </c>
      <c r="G29" s="11">
        <v>1</v>
      </c>
      <c r="H29" s="11">
        <v>0</v>
      </c>
      <c r="I29" s="12">
        <v>0.5</v>
      </c>
      <c r="J29" s="11">
        <v>0</v>
      </c>
      <c r="K29" s="35">
        <v>0.5</v>
      </c>
      <c r="L29" s="37">
        <f t="shared" si="1"/>
        <v>3.5</v>
      </c>
      <c r="M29" s="12">
        <f t="shared" si="0"/>
        <v>17</v>
      </c>
      <c r="N29" s="11">
        <v>25</v>
      </c>
    </row>
    <row r="30" spans="1:14" ht="12.75">
      <c r="A30" s="13" t="s">
        <v>99</v>
      </c>
      <c r="B30" s="13" t="s">
        <v>98</v>
      </c>
      <c r="C30" s="13" t="s">
        <v>54</v>
      </c>
      <c r="D30" s="29">
        <v>90</v>
      </c>
      <c r="E30" s="23">
        <v>0</v>
      </c>
      <c r="F30" s="15">
        <v>1</v>
      </c>
      <c r="G30" s="15">
        <v>1</v>
      </c>
      <c r="H30" s="15">
        <v>1</v>
      </c>
      <c r="I30" s="15">
        <v>0</v>
      </c>
      <c r="J30" s="15">
        <v>0</v>
      </c>
      <c r="K30" s="33">
        <v>0.5</v>
      </c>
      <c r="L30" s="38">
        <f t="shared" si="1"/>
        <v>3.5</v>
      </c>
      <c r="M30" s="16">
        <f t="shared" si="0"/>
        <v>15.5</v>
      </c>
      <c r="N30" s="15">
        <v>26</v>
      </c>
    </row>
    <row r="31" spans="1:14" ht="12.75">
      <c r="A31" s="9" t="s">
        <v>100</v>
      </c>
      <c r="B31" s="9" t="s">
        <v>101</v>
      </c>
      <c r="C31" s="9" t="s">
        <v>55</v>
      </c>
      <c r="D31" s="28">
        <v>90</v>
      </c>
      <c r="E31" s="22">
        <v>0</v>
      </c>
      <c r="F31" s="11">
        <v>1</v>
      </c>
      <c r="G31" s="11">
        <v>0</v>
      </c>
      <c r="H31" s="11">
        <v>1</v>
      </c>
      <c r="I31" s="11">
        <v>1</v>
      </c>
      <c r="J31" s="12">
        <v>0.5</v>
      </c>
      <c r="K31" s="32">
        <v>0</v>
      </c>
      <c r="L31" s="37">
        <f t="shared" si="1"/>
        <v>3.5</v>
      </c>
      <c r="M31" s="12">
        <f t="shared" si="0"/>
        <v>14</v>
      </c>
      <c r="N31" s="11">
        <v>27</v>
      </c>
    </row>
    <row r="32" spans="1:16" ht="12.75">
      <c r="A32" s="13" t="s">
        <v>102</v>
      </c>
      <c r="B32" s="13" t="s">
        <v>103</v>
      </c>
      <c r="C32" s="13" t="s">
        <v>55</v>
      </c>
      <c r="D32" s="29">
        <v>90</v>
      </c>
      <c r="E32" s="23">
        <v>1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33">
        <v>0</v>
      </c>
      <c r="L32" s="38">
        <f t="shared" si="1"/>
        <v>3</v>
      </c>
      <c r="M32" s="16">
        <f t="shared" si="0"/>
        <v>15</v>
      </c>
      <c r="N32" s="15">
        <v>28</v>
      </c>
      <c r="P32" s="20"/>
    </row>
    <row r="33" spans="1:16" ht="12.75">
      <c r="A33" s="9" t="s">
        <v>104</v>
      </c>
      <c r="B33" s="9" t="s">
        <v>105</v>
      </c>
      <c r="C33" s="9" t="s">
        <v>148</v>
      </c>
      <c r="D33" s="28">
        <v>90</v>
      </c>
      <c r="E33" s="22">
        <v>1</v>
      </c>
      <c r="F33" s="11">
        <v>0</v>
      </c>
      <c r="G33" s="11">
        <v>0</v>
      </c>
      <c r="H33" s="11">
        <v>1</v>
      </c>
      <c r="I33" s="11">
        <v>1</v>
      </c>
      <c r="J33" s="11">
        <v>0</v>
      </c>
      <c r="K33" s="32">
        <v>0</v>
      </c>
      <c r="L33" s="37">
        <f t="shared" si="1"/>
        <v>3</v>
      </c>
      <c r="M33" s="12">
        <f t="shared" si="0"/>
        <v>14</v>
      </c>
      <c r="N33" s="11">
        <v>29</v>
      </c>
      <c r="P33" s="20"/>
    </row>
    <row r="34" spans="1:16" ht="12.75">
      <c r="A34" s="13" t="s">
        <v>106</v>
      </c>
      <c r="B34" s="13" t="s">
        <v>107</v>
      </c>
      <c r="C34" s="13" t="s">
        <v>149</v>
      </c>
      <c r="D34" s="29">
        <v>91</v>
      </c>
      <c r="E34" s="23">
        <v>0</v>
      </c>
      <c r="F34" s="15">
        <v>1</v>
      </c>
      <c r="G34" s="15">
        <v>0</v>
      </c>
      <c r="H34" s="15">
        <v>1</v>
      </c>
      <c r="I34" s="15">
        <v>0</v>
      </c>
      <c r="J34" s="15">
        <v>1</v>
      </c>
      <c r="K34" s="33">
        <v>0</v>
      </c>
      <c r="L34" s="38">
        <f t="shared" si="1"/>
        <v>3</v>
      </c>
      <c r="M34" s="16">
        <f t="shared" si="0"/>
        <v>12</v>
      </c>
      <c r="N34" s="15">
        <v>30</v>
      </c>
      <c r="P34" s="20"/>
    </row>
    <row r="35" spans="1:16" ht="12.75">
      <c r="A35" s="9" t="s">
        <v>94</v>
      </c>
      <c r="B35" s="9" t="s">
        <v>108</v>
      </c>
      <c r="C35" s="9" t="s">
        <v>53</v>
      </c>
      <c r="D35" s="28">
        <v>89</v>
      </c>
      <c r="E35" s="22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32">
        <v>1</v>
      </c>
      <c r="L35" s="37">
        <f t="shared" si="1"/>
        <v>3</v>
      </c>
      <c r="M35" s="12">
        <f t="shared" si="0"/>
        <v>12</v>
      </c>
      <c r="N35" s="11">
        <v>31</v>
      </c>
      <c r="P35" s="20"/>
    </row>
    <row r="36" spans="1:14" ht="12.75">
      <c r="A36" s="13" t="s">
        <v>109</v>
      </c>
      <c r="B36" s="13" t="s">
        <v>110</v>
      </c>
      <c r="C36" s="13" t="s">
        <v>149</v>
      </c>
      <c r="D36" s="29">
        <v>91</v>
      </c>
      <c r="E36" s="23">
        <v>1</v>
      </c>
      <c r="F36" s="15">
        <v>0</v>
      </c>
      <c r="G36" s="15">
        <v>0</v>
      </c>
      <c r="H36" s="15">
        <v>0</v>
      </c>
      <c r="I36" s="15">
        <v>1</v>
      </c>
      <c r="J36" s="15">
        <v>1</v>
      </c>
      <c r="K36" s="33">
        <v>0</v>
      </c>
      <c r="L36" s="38">
        <f t="shared" si="1"/>
        <v>3</v>
      </c>
      <c r="M36" s="16">
        <f t="shared" si="0"/>
        <v>12</v>
      </c>
      <c r="N36" s="15">
        <v>32</v>
      </c>
    </row>
    <row r="37" spans="1:14" ht="12.75">
      <c r="A37" s="9" t="s">
        <v>111</v>
      </c>
      <c r="B37" s="9" t="s">
        <v>112</v>
      </c>
      <c r="C37" s="9" t="s">
        <v>54</v>
      </c>
      <c r="D37" s="28">
        <v>90</v>
      </c>
      <c r="E37" s="22">
        <v>1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32">
        <v>1</v>
      </c>
      <c r="L37" s="37">
        <f t="shared" si="1"/>
        <v>3</v>
      </c>
      <c r="M37" s="12">
        <f t="shared" si="0"/>
        <v>12</v>
      </c>
      <c r="N37" s="11">
        <v>33</v>
      </c>
    </row>
    <row r="38" spans="1:14" ht="12.75">
      <c r="A38" s="13" t="s">
        <v>113</v>
      </c>
      <c r="B38" s="13" t="s">
        <v>114</v>
      </c>
      <c r="C38" s="13" t="s">
        <v>54</v>
      </c>
      <c r="D38" s="29">
        <v>91</v>
      </c>
      <c r="E38" s="23">
        <v>1</v>
      </c>
      <c r="F38" s="15">
        <v>0</v>
      </c>
      <c r="G38" s="15">
        <v>0</v>
      </c>
      <c r="H38" s="15">
        <v>0</v>
      </c>
      <c r="I38" s="15">
        <v>0</v>
      </c>
      <c r="J38" s="15">
        <v>1</v>
      </c>
      <c r="K38" s="33">
        <v>1</v>
      </c>
      <c r="L38" s="38">
        <f t="shared" si="1"/>
        <v>3</v>
      </c>
      <c r="M38" s="16">
        <f t="shared" si="0"/>
        <v>10</v>
      </c>
      <c r="N38" s="15">
        <v>34</v>
      </c>
    </row>
    <row r="39" spans="1:14" ht="12.75">
      <c r="A39" s="9" t="s">
        <v>68</v>
      </c>
      <c r="B39" s="9" t="s">
        <v>115</v>
      </c>
      <c r="C39" s="9" t="s">
        <v>53</v>
      </c>
      <c r="D39" s="28">
        <v>91</v>
      </c>
      <c r="E39" s="22">
        <v>0</v>
      </c>
      <c r="F39" s="11">
        <v>0</v>
      </c>
      <c r="G39" s="11">
        <v>1</v>
      </c>
      <c r="H39" s="11">
        <v>0</v>
      </c>
      <c r="I39" s="11">
        <v>1</v>
      </c>
      <c r="J39" s="11">
        <v>0</v>
      </c>
      <c r="K39" s="32">
        <v>1</v>
      </c>
      <c r="L39" s="37">
        <f t="shared" si="1"/>
        <v>3</v>
      </c>
      <c r="M39" s="12">
        <f t="shared" si="0"/>
        <v>9</v>
      </c>
      <c r="N39" s="11">
        <v>35</v>
      </c>
    </row>
    <row r="40" spans="1:14" ht="12.75">
      <c r="A40" s="13" t="s">
        <v>116</v>
      </c>
      <c r="B40" s="13" t="s">
        <v>117</v>
      </c>
      <c r="C40" s="13" t="s">
        <v>59</v>
      </c>
      <c r="D40" s="29">
        <v>90</v>
      </c>
      <c r="E40" s="23">
        <v>0</v>
      </c>
      <c r="F40" s="15">
        <v>0</v>
      </c>
      <c r="G40" s="15">
        <v>0</v>
      </c>
      <c r="H40" s="15">
        <v>1</v>
      </c>
      <c r="I40" s="15">
        <v>1</v>
      </c>
      <c r="J40" s="15">
        <v>0</v>
      </c>
      <c r="K40" s="33">
        <v>1</v>
      </c>
      <c r="L40" s="38">
        <f t="shared" si="1"/>
        <v>3</v>
      </c>
      <c r="M40" s="16">
        <f t="shared" si="0"/>
        <v>8</v>
      </c>
      <c r="N40" s="15">
        <v>36</v>
      </c>
    </row>
    <row r="41" spans="1:14" ht="12.75">
      <c r="A41" s="9" t="s">
        <v>118</v>
      </c>
      <c r="B41" s="9" t="s">
        <v>119</v>
      </c>
      <c r="C41" s="9" t="s">
        <v>55</v>
      </c>
      <c r="D41" s="28">
        <v>91</v>
      </c>
      <c r="E41" s="22">
        <v>0</v>
      </c>
      <c r="F41" s="11">
        <v>0</v>
      </c>
      <c r="G41" s="11">
        <v>0</v>
      </c>
      <c r="H41" s="11">
        <v>0</v>
      </c>
      <c r="I41" s="11">
        <v>1</v>
      </c>
      <c r="J41" s="11">
        <v>1</v>
      </c>
      <c r="K41" s="32">
        <v>1</v>
      </c>
      <c r="L41" s="37">
        <f t="shared" si="1"/>
        <v>3</v>
      </c>
      <c r="M41" s="12">
        <f t="shared" si="0"/>
        <v>6</v>
      </c>
      <c r="N41" s="11">
        <v>37</v>
      </c>
    </row>
    <row r="42" spans="1:14" ht="12.75">
      <c r="A42" s="13" t="s">
        <v>120</v>
      </c>
      <c r="B42" s="13" t="s">
        <v>121</v>
      </c>
      <c r="C42" s="13" t="s">
        <v>147</v>
      </c>
      <c r="D42" s="29">
        <v>90</v>
      </c>
      <c r="E42" s="23">
        <v>1</v>
      </c>
      <c r="F42" s="16">
        <v>0.5</v>
      </c>
      <c r="G42" s="15">
        <v>0</v>
      </c>
      <c r="H42" s="15">
        <v>0</v>
      </c>
      <c r="I42" s="15">
        <v>1</v>
      </c>
      <c r="J42" s="15">
        <v>0</v>
      </c>
      <c r="K42" s="33">
        <v>0</v>
      </c>
      <c r="L42" s="38">
        <f t="shared" si="1"/>
        <v>2.5</v>
      </c>
      <c r="M42" s="16">
        <f t="shared" si="0"/>
        <v>13</v>
      </c>
      <c r="N42" s="15">
        <v>38</v>
      </c>
    </row>
    <row r="43" spans="1:14" ht="12.75">
      <c r="A43" s="9" t="s">
        <v>26</v>
      </c>
      <c r="B43" s="9" t="s">
        <v>122</v>
      </c>
      <c r="C43" s="9" t="s">
        <v>53</v>
      </c>
      <c r="D43" s="28">
        <v>90</v>
      </c>
      <c r="E43" s="22">
        <v>1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32">
        <v>0</v>
      </c>
      <c r="L43" s="37">
        <f t="shared" si="1"/>
        <v>2</v>
      </c>
      <c r="M43" s="12">
        <f t="shared" si="0"/>
        <v>12</v>
      </c>
      <c r="N43" s="11">
        <v>39</v>
      </c>
    </row>
    <row r="44" spans="1:14" ht="12.75">
      <c r="A44" s="13" t="s">
        <v>123</v>
      </c>
      <c r="B44" s="13" t="s">
        <v>124</v>
      </c>
      <c r="C44" s="13" t="s">
        <v>150</v>
      </c>
      <c r="D44" s="29">
        <v>91</v>
      </c>
      <c r="E44" s="23">
        <v>1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33">
        <v>0</v>
      </c>
      <c r="L44" s="38">
        <f t="shared" si="1"/>
        <v>2</v>
      </c>
      <c r="M44" s="16">
        <f t="shared" si="0"/>
        <v>10</v>
      </c>
      <c r="N44" s="15">
        <v>40</v>
      </c>
    </row>
    <row r="45" spans="1:14" ht="12.75">
      <c r="A45" s="9" t="s">
        <v>125</v>
      </c>
      <c r="B45" s="9" t="s">
        <v>146</v>
      </c>
      <c r="C45" s="9" t="s">
        <v>54</v>
      </c>
      <c r="D45" s="28">
        <v>90</v>
      </c>
      <c r="E45" s="22">
        <v>0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32">
        <v>0</v>
      </c>
      <c r="L45" s="37">
        <f t="shared" si="1"/>
        <v>2</v>
      </c>
      <c r="M45" s="12">
        <f t="shared" si="0"/>
        <v>9</v>
      </c>
      <c r="N45" s="11">
        <v>41</v>
      </c>
    </row>
    <row r="46" spans="1:16" ht="12.75">
      <c r="A46" s="13" t="s">
        <v>76</v>
      </c>
      <c r="B46" s="13" t="s">
        <v>126</v>
      </c>
      <c r="C46" s="13" t="s">
        <v>151</v>
      </c>
      <c r="D46" s="29">
        <v>91</v>
      </c>
      <c r="E46" s="23">
        <v>0</v>
      </c>
      <c r="F46" s="15">
        <v>1</v>
      </c>
      <c r="G46" s="15">
        <v>0</v>
      </c>
      <c r="H46" s="15">
        <v>0</v>
      </c>
      <c r="I46" s="15">
        <v>0</v>
      </c>
      <c r="J46" s="15">
        <v>1</v>
      </c>
      <c r="K46" s="33">
        <v>0</v>
      </c>
      <c r="L46" s="38">
        <f t="shared" si="1"/>
        <v>2</v>
      </c>
      <c r="M46" s="16">
        <f t="shared" si="0"/>
        <v>8</v>
      </c>
      <c r="N46" s="15">
        <v>42</v>
      </c>
      <c r="P46" s="20"/>
    </row>
    <row r="47" spans="1:16" ht="12.75">
      <c r="A47" s="9" t="s">
        <v>0</v>
      </c>
      <c r="B47" s="9" t="s">
        <v>127</v>
      </c>
      <c r="C47" s="9" t="s">
        <v>152</v>
      </c>
      <c r="D47" s="28">
        <v>91</v>
      </c>
      <c r="E47" s="22">
        <v>0</v>
      </c>
      <c r="F47" s="11">
        <v>0</v>
      </c>
      <c r="G47" s="11">
        <v>1</v>
      </c>
      <c r="H47" s="11">
        <v>0</v>
      </c>
      <c r="I47" s="11">
        <v>0</v>
      </c>
      <c r="J47" s="11">
        <v>1</v>
      </c>
      <c r="K47" s="32">
        <v>0</v>
      </c>
      <c r="L47" s="37">
        <f t="shared" si="1"/>
        <v>2</v>
      </c>
      <c r="M47" s="12">
        <f t="shared" si="0"/>
        <v>7</v>
      </c>
      <c r="N47" s="11">
        <v>43</v>
      </c>
      <c r="P47" s="20"/>
    </row>
    <row r="48" spans="1:14" ht="12.75">
      <c r="A48" s="13" t="s">
        <v>128</v>
      </c>
      <c r="B48" s="13" t="s">
        <v>129</v>
      </c>
      <c r="C48" s="13" t="s">
        <v>153</v>
      </c>
      <c r="D48" s="29">
        <v>91</v>
      </c>
      <c r="E48" s="23">
        <v>0</v>
      </c>
      <c r="F48" s="15">
        <v>0</v>
      </c>
      <c r="G48" s="15">
        <v>0</v>
      </c>
      <c r="H48" s="15">
        <v>0</v>
      </c>
      <c r="I48" s="15">
        <v>1</v>
      </c>
      <c r="J48" s="15">
        <v>1</v>
      </c>
      <c r="K48" s="33">
        <v>0</v>
      </c>
      <c r="L48" s="38">
        <f t="shared" si="1"/>
        <v>2</v>
      </c>
      <c r="M48" s="16">
        <f t="shared" si="0"/>
        <v>5</v>
      </c>
      <c r="N48" s="15">
        <v>44</v>
      </c>
    </row>
    <row r="49" spans="1:14" ht="12.75">
      <c r="A49" s="9" t="s">
        <v>130</v>
      </c>
      <c r="B49" s="9" t="s">
        <v>131</v>
      </c>
      <c r="C49" s="9" t="s">
        <v>54</v>
      </c>
      <c r="D49" s="28">
        <v>90</v>
      </c>
      <c r="E49" s="22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32">
        <v>1</v>
      </c>
      <c r="L49" s="37">
        <f t="shared" si="1"/>
        <v>2</v>
      </c>
      <c r="M49" s="12">
        <f t="shared" si="0"/>
        <v>5</v>
      </c>
      <c r="N49" s="11">
        <v>45</v>
      </c>
    </row>
    <row r="50" spans="1:14" ht="12.75">
      <c r="A50" s="13" t="s">
        <v>86</v>
      </c>
      <c r="B50" s="13" t="s">
        <v>132</v>
      </c>
      <c r="C50" s="13" t="s">
        <v>54</v>
      </c>
      <c r="D50" s="29">
        <v>90</v>
      </c>
      <c r="E50" s="23">
        <v>0</v>
      </c>
      <c r="F50" s="15">
        <v>1</v>
      </c>
      <c r="G50" s="15">
        <v>0</v>
      </c>
      <c r="H50" s="15">
        <v>0</v>
      </c>
      <c r="I50" s="15">
        <v>0</v>
      </c>
      <c r="J50" s="15">
        <v>0</v>
      </c>
      <c r="K50" s="33">
        <v>0</v>
      </c>
      <c r="L50" s="38">
        <f t="shared" si="1"/>
        <v>1</v>
      </c>
      <c r="M50" s="16">
        <f t="shared" si="0"/>
        <v>6</v>
      </c>
      <c r="N50" s="15">
        <v>46</v>
      </c>
    </row>
    <row r="51" spans="1:14" ht="12.75">
      <c r="A51" s="9" t="s">
        <v>133</v>
      </c>
      <c r="B51" s="9" t="s">
        <v>134</v>
      </c>
      <c r="C51" s="9" t="s">
        <v>150</v>
      </c>
      <c r="D51" s="28">
        <v>90</v>
      </c>
      <c r="E51" s="22">
        <v>0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32"/>
      <c r="L51" s="37">
        <f t="shared" si="1"/>
        <v>1</v>
      </c>
      <c r="M51" s="12">
        <f t="shared" si="0"/>
        <v>4</v>
      </c>
      <c r="N51" s="11">
        <v>47</v>
      </c>
    </row>
    <row r="52" spans="1:14" ht="12.75">
      <c r="A52" s="13" t="s">
        <v>135</v>
      </c>
      <c r="B52" s="13" t="s">
        <v>136</v>
      </c>
      <c r="C52" s="13" t="s">
        <v>151</v>
      </c>
      <c r="D52" s="29">
        <v>91</v>
      </c>
      <c r="E52" s="23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33">
        <v>1</v>
      </c>
      <c r="L52" s="38">
        <f t="shared" si="1"/>
        <v>1</v>
      </c>
      <c r="M52" s="16">
        <f t="shared" si="0"/>
        <v>1</v>
      </c>
      <c r="N52" s="15">
        <v>48</v>
      </c>
    </row>
    <row r="53" spans="1:14" ht="12.75">
      <c r="A53" s="9" t="s">
        <v>133</v>
      </c>
      <c r="B53" s="9" t="s">
        <v>137</v>
      </c>
      <c r="C53" s="9" t="s">
        <v>54</v>
      </c>
      <c r="D53" s="28">
        <v>91</v>
      </c>
      <c r="E53" s="22">
        <v>0</v>
      </c>
      <c r="F53" s="11">
        <v>0</v>
      </c>
      <c r="G53" s="11">
        <v>1</v>
      </c>
      <c r="H53" s="11"/>
      <c r="I53" s="11"/>
      <c r="J53" s="11"/>
      <c r="K53" s="32"/>
      <c r="L53" s="37">
        <f t="shared" si="1"/>
        <v>1</v>
      </c>
      <c r="M53" s="12">
        <f t="shared" si="0"/>
        <v>5</v>
      </c>
      <c r="N53" s="12"/>
    </row>
    <row r="54" spans="1:14" ht="12.75">
      <c r="A54" s="13" t="s">
        <v>138</v>
      </c>
      <c r="B54" s="13" t="s">
        <v>139</v>
      </c>
      <c r="C54" s="13" t="s">
        <v>150</v>
      </c>
      <c r="D54" s="29">
        <v>90</v>
      </c>
      <c r="E54" s="26"/>
      <c r="F54" s="15"/>
      <c r="G54" s="15"/>
      <c r="H54" s="15"/>
      <c r="I54" s="15"/>
      <c r="J54" s="16"/>
      <c r="K54" s="33"/>
      <c r="L54" s="38">
        <f t="shared" si="1"/>
        <v>0</v>
      </c>
      <c r="M54" s="16">
        <f t="shared" si="0"/>
        <v>0</v>
      </c>
      <c r="N54" s="16"/>
    </row>
    <row r="55" spans="1:14" ht="12.75">
      <c r="A55" s="1" t="s">
        <v>140</v>
      </c>
      <c r="B55" s="1" t="s">
        <v>141</v>
      </c>
      <c r="C55" s="1" t="s">
        <v>54</v>
      </c>
      <c r="D55" s="30">
        <v>91</v>
      </c>
      <c r="E55" s="27"/>
      <c r="F55" s="8"/>
      <c r="G55" s="8"/>
      <c r="H55" s="8"/>
      <c r="I55" s="8"/>
      <c r="J55" s="8"/>
      <c r="K55" s="36"/>
      <c r="L55" s="39">
        <f t="shared" si="1"/>
        <v>0</v>
      </c>
      <c r="M55" s="6">
        <f t="shared" si="0"/>
        <v>0</v>
      </c>
      <c r="N55" s="6"/>
    </row>
  </sheetData>
  <mergeCells count="8">
    <mergeCell ref="A3:A4"/>
    <mergeCell ref="B3:B4"/>
    <mergeCell ref="C3:C4"/>
    <mergeCell ref="D3:D4"/>
    <mergeCell ref="E3:K3"/>
    <mergeCell ref="L3:L4"/>
    <mergeCell ref="M3:M4"/>
    <mergeCell ref="N3:N4"/>
  </mergeCells>
  <printOptions/>
  <pageMargins left="0.75" right="0.75" top="1" bottom="1" header="0.5" footer="0.5"/>
  <pageSetup horizontalDpi="300" verticalDpi="300" orientation="landscape" paperSize="9" r:id="rId1"/>
  <ignoredErrors>
    <ignoredError sqref="L5:L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J15" sqref="J15"/>
    </sheetView>
  </sheetViews>
  <sheetFormatPr defaultColWidth="9.140625" defaultRowHeight="12.75"/>
  <cols>
    <col min="1" max="1" width="9.7109375" style="0" bestFit="1" customWidth="1"/>
    <col min="2" max="2" width="18.28125" style="0" bestFit="1" customWidth="1"/>
    <col min="3" max="3" width="6.57421875" style="0" bestFit="1" customWidth="1"/>
    <col min="4" max="4" width="5.8515625" style="0" bestFit="1" customWidth="1"/>
    <col min="5" max="11" width="5.140625" style="0" bestFit="1" customWidth="1"/>
    <col min="12" max="13" width="5.140625" style="0" customWidth="1"/>
    <col min="14" max="14" width="8.00390625" style="0" bestFit="1" customWidth="1"/>
    <col min="15" max="15" width="7.8515625" style="0" bestFit="1" customWidth="1"/>
    <col min="16" max="16" width="5.421875" style="0" bestFit="1" customWidth="1"/>
    <col min="17" max="17" width="7.8515625" style="0" bestFit="1" customWidth="1"/>
  </cols>
  <sheetData>
    <row r="1" ht="30">
      <c r="A1" s="2" t="s">
        <v>154</v>
      </c>
    </row>
    <row r="3" spans="1:16" ht="12.75">
      <c r="A3" s="46" t="s">
        <v>47</v>
      </c>
      <c r="B3" s="46" t="s">
        <v>48</v>
      </c>
      <c r="C3" s="46" t="s">
        <v>45</v>
      </c>
      <c r="D3" s="44" t="s">
        <v>46</v>
      </c>
      <c r="E3" s="53" t="s">
        <v>33</v>
      </c>
      <c r="F3" s="54"/>
      <c r="G3" s="54"/>
      <c r="H3" s="54"/>
      <c r="I3" s="54"/>
      <c r="J3" s="54"/>
      <c r="K3" s="54"/>
      <c r="L3" s="54"/>
      <c r="M3" s="55"/>
      <c r="N3" s="48" t="s">
        <v>36</v>
      </c>
      <c r="O3" s="46" t="s">
        <v>37</v>
      </c>
      <c r="P3" s="46" t="s">
        <v>44</v>
      </c>
    </row>
    <row r="4" spans="1:16" ht="12.75">
      <c r="A4" s="47"/>
      <c r="B4" s="47"/>
      <c r="C4" s="47"/>
      <c r="D4" s="45"/>
      <c r="E4" s="21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31">
        <v>7</v>
      </c>
      <c r="L4" s="7">
        <v>8</v>
      </c>
      <c r="M4" s="56">
        <v>9</v>
      </c>
      <c r="N4" s="49"/>
      <c r="O4" s="47"/>
      <c r="P4" s="47"/>
    </row>
    <row r="5" spans="1:16" ht="12.75">
      <c r="A5" s="9" t="s">
        <v>155</v>
      </c>
      <c r="B5" s="9" t="s">
        <v>156</v>
      </c>
      <c r="C5" s="9" t="s">
        <v>147</v>
      </c>
      <c r="D5" s="28">
        <v>92</v>
      </c>
      <c r="E5" s="59">
        <v>1</v>
      </c>
      <c r="F5" s="10">
        <v>1</v>
      </c>
      <c r="G5" s="10">
        <v>1</v>
      </c>
      <c r="H5" s="12">
        <v>0.5</v>
      </c>
      <c r="I5" s="10">
        <v>1</v>
      </c>
      <c r="J5" s="10">
        <v>1</v>
      </c>
      <c r="K5" s="10">
        <v>1</v>
      </c>
      <c r="L5" s="10">
        <v>1</v>
      </c>
      <c r="M5" s="60">
        <v>1</v>
      </c>
      <c r="N5" s="41">
        <f>SUM(E5:M5)</f>
        <v>8.5</v>
      </c>
      <c r="O5" s="12">
        <f aca="true" t="shared" si="0" ref="O5:O62">9*E5+8*F5+7*G5+6*H5+5*I5+4*J5+3*K5+2*L5+1*M5</f>
        <v>42</v>
      </c>
      <c r="P5" s="10">
        <v>1</v>
      </c>
    </row>
    <row r="6" spans="1:16" ht="12.75">
      <c r="A6" s="13" t="s">
        <v>157</v>
      </c>
      <c r="B6" s="13" t="s">
        <v>63</v>
      </c>
      <c r="C6" s="13" t="s">
        <v>235</v>
      </c>
      <c r="D6" s="29">
        <v>92</v>
      </c>
      <c r="E6" s="26">
        <v>1</v>
      </c>
      <c r="F6" s="14">
        <v>1</v>
      </c>
      <c r="G6" s="14">
        <v>1</v>
      </c>
      <c r="H6" s="14">
        <v>1</v>
      </c>
      <c r="I6" s="14">
        <v>1</v>
      </c>
      <c r="J6" s="14">
        <v>0</v>
      </c>
      <c r="K6" s="16">
        <v>0.5</v>
      </c>
      <c r="L6" s="14">
        <v>1</v>
      </c>
      <c r="M6" s="61">
        <v>1</v>
      </c>
      <c r="N6" s="42">
        <f aca="true" t="shared" si="1" ref="N6:N62">SUM(E6:M6)</f>
        <v>7.5</v>
      </c>
      <c r="O6" s="16">
        <f t="shared" si="0"/>
        <v>39.5</v>
      </c>
      <c r="P6" s="14">
        <v>2</v>
      </c>
    </row>
    <row r="7" spans="1:16" ht="12.75">
      <c r="A7" s="9" t="s">
        <v>158</v>
      </c>
      <c r="B7" s="9" t="s">
        <v>159</v>
      </c>
      <c r="C7" s="9" t="s">
        <v>53</v>
      </c>
      <c r="D7" s="28">
        <v>92</v>
      </c>
      <c r="E7" s="59">
        <v>1</v>
      </c>
      <c r="F7" s="10">
        <v>1</v>
      </c>
      <c r="G7" s="10">
        <v>1</v>
      </c>
      <c r="H7" s="10">
        <v>1</v>
      </c>
      <c r="I7" s="10">
        <v>0</v>
      </c>
      <c r="J7" s="10">
        <v>1</v>
      </c>
      <c r="K7" s="10">
        <v>0</v>
      </c>
      <c r="L7" s="10">
        <v>1</v>
      </c>
      <c r="M7" s="60">
        <v>1</v>
      </c>
      <c r="N7" s="41">
        <f t="shared" si="1"/>
        <v>7</v>
      </c>
      <c r="O7" s="12">
        <f t="shared" si="0"/>
        <v>37</v>
      </c>
      <c r="P7" s="10">
        <v>3</v>
      </c>
    </row>
    <row r="8" spans="1:16" ht="12.75">
      <c r="A8" s="13" t="s">
        <v>86</v>
      </c>
      <c r="B8" s="13" t="s">
        <v>160</v>
      </c>
      <c r="C8" s="13" t="s">
        <v>236</v>
      </c>
      <c r="D8" s="29">
        <v>93</v>
      </c>
      <c r="E8" s="26">
        <v>1</v>
      </c>
      <c r="F8" s="14">
        <v>1</v>
      </c>
      <c r="G8" s="14">
        <v>1</v>
      </c>
      <c r="H8" s="14">
        <v>0</v>
      </c>
      <c r="I8" s="14">
        <v>1</v>
      </c>
      <c r="J8" s="16">
        <v>0.5</v>
      </c>
      <c r="K8" s="14">
        <v>1</v>
      </c>
      <c r="L8" s="14">
        <v>1</v>
      </c>
      <c r="M8" s="61">
        <v>0</v>
      </c>
      <c r="N8" s="42">
        <f t="shared" si="1"/>
        <v>6.5</v>
      </c>
      <c r="O8" s="16">
        <f t="shared" si="0"/>
        <v>36</v>
      </c>
      <c r="P8" s="14">
        <v>4</v>
      </c>
    </row>
    <row r="9" spans="1:16" ht="12.75">
      <c r="A9" s="9" t="s">
        <v>161</v>
      </c>
      <c r="B9" s="9" t="s">
        <v>162</v>
      </c>
      <c r="C9" s="9" t="s">
        <v>60</v>
      </c>
      <c r="D9" s="28">
        <v>92</v>
      </c>
      <c r="E9" s="59">
        <v>1</v>
      </c>
      <c r="F9" s="10">
        <v>0</v>
      </c>
      <c r="G9" s="10">
        <v>1</v>
      </c>
      <c r="H9" s="10">
        <v>1</v>
      </c>
      <c r="I9" s="10">
        <v>1</v>
      </c>
      <c r="J9" s="10">
        <v>1</v>
      </c>
      <c r="K9" s="12">
        <v>0.5</v>
      </c>
      <c r="L9" s="10">
        <v>0</v>
      </c>
      <c r="M9" s="60">
        <v>1</v>
      </c>
      <c r="N9" s="41">
        <f t="shared" si="1"/>
        <v>6.5</v>
      </c>
      <c r="O9" s="12">
        <f t="shared" si="0"/>
        <v>33.5</v>
      </c>
      <c r="P9" s="10">
        <v>5</v>
      </c>
    </row>
    <row r="10" spans="1:16" ht="12.75">
      <c r="A10" s="13" t="s">
        <v>99</v>
      </c>
      <c r="B10" s="13" t="s">
        <v>163</v>
      </c>
      <c r="C10" s="13" t="s">
        <v>54</v>
      </c>
      <c r="D10" s="29">
        <v>92</v>
      </c>
      <c r="E10" s="26">
        <v>0</v>
      </c>
      <c r="F10" s="14">
        <v>1</v>
      </c>
      <c r="G10" s="14">
        <v>1</v>
      </c>
      <c r="H10" s="14">
        <v>1</v>
      </c>
      <c r="I10" s="14">
        <v>1</v>
      </c>
      <c r="J10" s="16">
        <v>0.5</v>
      </c>
      <c r="K10" s="14">
        <v>0</v>
      </c>
      <c r="L10" s="14">
        <v>1</v>
      </c>
      <c r="M10" s="61">
        <v>1</v>
      </c>
      <c r="N10" s="42">
        <f t="shared" si="1"/>
        <v>6.5</v>
      </c>
      <c r="O10" s="16">
        <f t="shared" si="0"/>
        <v>31</v>
      </c>
      <c r="P10" s="14">
        <v>6</v>
      </c>
    </row>
    <row r="11" spans="1:16" ht="12.75">
      <c r="A11" s="9" t="s">
        <v>164</v>
      </c>
      <c r="B11" s="9" t="s">
        <v>165</v>
      </c>
      <c r="C11" s="9" t="s">
        <v>237</v>
      </c>
      <c r="D11" s="28">
        <v>93</v>
      </c>
      <c r="E11" s="59">
        <v>1</v>
      </c>
      <c r="F11" s="10">
        <v>1</v>
      </c>
      <c r="G11" s="10">
        <v>1</v>
      </c>
      <c r="H11" s="12">
        <v>0.5</v>
      </c>
      <c r="I11" s="10">
        <v>0</v>
      </c>
      <c r="J11" s="12">
        <v>0.5</v>
      </c>
      <c r="K11" s="10">
        <v>1</v>
      </c>
      <c r="L11" s="10">
        <v>0</v>
      </c>
      <c r="M11" s="60">
        <v>1</v>
      </c>
      <c r="N11" s="41">
        <f t="shared" si="1"/>
        <v>6</v>
      </c>
      <c r="O11" s="12">
        <f t="shared" si="0"/>
        <v>33</v>
      </c>
      <c r="P11" s="10">
        <v>7</v>
      </c>
    </row>
    <row r="12" spans="1:16" ht="12.75">
      <c r="A12" s="13" t="s">
        <v>118</v>
      </c>
      <c r="B12" s="13" t="s">
        <v>166</v>
      </c>
      <c r="C12" s="13" t="s">
        <v>238</v>
      </c>
      <c r="D12" s="29">
        <v>93</v>
      </c>
      <c r="E12" s="26">
        <v>1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1</v>
      </c>
      <c r="M12" s="61">
        <v>0</v>
      </c>
      <c r="N12" s="42">
        <f t="shared" si="1"/>
        <v>6</v>
      </c>
      <c r="O12" s="16">
        <f t="shared" si="0"/>
        <v>31</v>
      </c>
      <c r="P12" s="14">
        <v>8</v>
      </c>
    </row>
    <row r="13" spans="1:16" ht="12.75">
      <c r="A13" s="9" t="s">
        <v>29</v>
      </c>
      <c r="B13" s="9" t="s">
        <v>230</v>
      </c>
      <c r="C13" s="9" t="s">
        <v>148</v>
      </c>
      <c r="D13" s="28">
        <v>92</v>
      </c>
      <c r="E13" s="59">
        <v>1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60">
        <v>1</v>
      </c>
      <c r="N13" s="41">
        <f t="shared" si="1"/>
        <v>6</v>
      </c>
      <c r="O13" s="12">
        <f t="shared" si="0"/>
        <v>30</v>
      </c>
      <c r="P13" s="10">
        <v>9</v>
      </c>
    </row>
    <row r="14" spans="1:16" ht="12.75">
      <c r="A14" s="13" t="s">
        <v>12</v>
      </c>
      <c r="B14" s="13" t="s">
        <v>107</v>
      </c>
      <c r="C14" s="13" t="s">
        <v>149</v>
      </c>
      <c r="D14" s="29">
        <v>93</v>
      </c>
      <c r="E14" s="26">
        <v>1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14">
        <v>1</v>
      </c>
      <c r="L14" s="14">
        <v>1</v>
      </c>
      <c r="M14" s="61">
        <v>1</v>
      </c>
      <c r="N14" s="42">
        <f t="shared" si="1"/>
        <v>6</v>
      </c>
      <c r="O14" s="16">
        <f t="shared" si="0"/>
        <v>29</v>
      </c>
      <c r="P14" s="14">
        <v>10</v>
      </c>
    </row>
    <row r="15" spans="1:18" ht="12.75">
      <c r="A15" s="9" t="s">
        <v>167</v>
      </c>
      <c r="B15" s="9" t="s">
        <v>168</v>
      </c>
      <c r="C15" s="9" t="s">
        <v>54</v>
      </c>
      <c r="D15" s="28">
        <v>92</v>
      </c>
      <c r="E15" s="59">
        <v>0</v>
      </c>
      <c r="F15" s="10">
        <v>1</v>
      </c>
      <c r="G15" s="10">
        <v>0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60">
        <v>0</v>
      </c>
      <c r="N15" s="41">
        <f t="shared" si="1"/>
        <v>6</v>
      </c>
      <c r="O15" s="12">
        <f t="shared" si="0"/>
        <v>28</v>
      </c>
      <c r="P15" s="10">
        <v>11</v>
      </c>
      <c r="R15" s="20"/>
    </row>
    <row r="16" spans="1:18" ht="12.75">
      <c r="A16" s="13" t="s">
        <v>169</v>
      </c>
      <c r="B16" s="13" t="s">
        <v>105</v>
      </c>
      <c r="C16" s="13" t="s">
        <v>147</v>
      </c>
      <c r="D16" s="29">
        <v>93</v>
      </c>
      <c r="E16" s="26">
        <v>0</v>
      </c>
      <c r="F16" s="14">
        <v>1</v>
      </c>
      <c r="G16" s="14">
        <v>0</v>
      </c>
      <c r="H16" s="14">
        <v>0</v>
      </c>
      <c r="I16" s="14">
        <v>1</v>
      </c>
      <c r="J16" s="14">
        <v>1</v>
      </c>
      <c r="K16" s="14">
        <v>1</v>
      </c>
      <c r="L16" s="14">
        <v>1</v>
      </c>
      <c r="M16" s="61">
        <v>1</v>
      </c>
      <c r="N16" s="42">
        <f t="shared" si="1"/>
        <v>6</v>
      </c>
      <c r="O16" s="16">
        <f t="shared" si="0"/>
        <v>23</v>
      </c>
      <c r="P16" s="14">
        <v>12</v>
      </c>
      <c r="R16" s="20"/>
    </row>
    <row r="17" spans="1:16" ht="12.75">
      <c r="A17" s="9" t="s">
        <v>170</v>
      </c>
      <c r="B17" s="9" t="s">
        <v>171</v>
      </c>
      <c r="C17" s="9" t="s">
        <v>54</v>
      </c>
      <c r="D17" s="28">
        <v>92</v>
      </c>
      <c r="E17" s="24">
        <v>0.5</v>
      </c>
      <c r="F17" s="10">
        <v>1</v>
      </c>
      <c r="G17" s="10">
        <v>1</v>
      </c>
      <c r="H17" s="10">
        <v>1</v>
      </c>
      <c r="I17" s="10">
        <v>1</v>
      </c>
      <c r="J17" s="10">
        <v>0</v>
      </c>
      <c r="K17" s="10">
        <v>1</v>
      </c>
      <c r="L17" s="10">
        <v>0</v>
      </c>
      <c r="M17" s="60">
        <v>0</v>
      </c>
      <c r="N17" s="41">
        <f t="shared" si="1"/>
        <v>5.5</v>
      </c>
      <c r="O17" s="12">
        <f t="shared" si="0"/>
        <v>33.5</v>
      </c>
      <c r="P17" s="10">
        <v>13</v>
      </c>
    </row>
    <row r="18" spans="1:16" ht="12.75">
      <c r="A18" s="13" t="s">
        <v>172</v>
      </c>
      <c r="B18" s="13" t="s">
        <v>126</v>
      </c>
      <c r="C18" s="13" t="s">
        <v>147</v>
      </c>
      <c r="D18" s="29">
        <v>92</v>
      </c>
      <c r="E18" s="26">
        <v>1</v>
      </c>
      <c r="F18" s="14">
        <v>0</v>
      </c>
      <c r="G18" s="14">
        <v>1</v>
      </c>
      <c r="H18" s="14">
        <v>1</v>
      </c>
      <c r="I18" s="16">
        <v>0.5</v>
      </c>
      <c r="J18" s="14">
        <v>1</v>
      </c>
      <c r="K18" s="14">
        <v>1</v>
      </c>
      <c r="L18" s="14">
        <v>0</v>
      </c>
      <c r="M18" s="61">
        <v>0</v>
      </c>
      <c r="N18" s="42">
        <f t="shared" si="1"/>
        <v>5.5</v>
      </c>
      <c r="O18" s="16">
        <f t="shared" si="0"/>
        <v>31.5</v>
      </c>
      <c r="P18" s="14">
        <v>14</v>
      </c>
    </row>
    <row r="19" spans="1:16" ht="12.75">
      <c r="A19" s="9" t="s">
        <v>173</v>
      </c>
      <c r="B19" s="9" t="s">
        <v>231</v>
      </c>
      <c r="C19" s="9" t="s">
        <v>147</v>
      </c>
      <c r="D19" s="28">
        <v>92</v>
      </c>
      <c r="E19" s="59">
        <v>1</v>
      </c>
      <c r="F19" s="10">
        <v>0</v>
      </c>
      <c r="G19" s="10">
        <v>1</v>
      </c>
      <c r="H19" s="10">
        <v>1</v>
      </c>
      <c r="I19" s="10">
        <v>0</v>
      </c>
      <c r="J19" s="10">
        <v>1</v>
      </c>
      <c r="K19" s="12">
        <v>0.5</v>
      </c>
      <c r="L19" s="10">
        <v>0</v>
      </c>
      <c r="M19" s="60">
        <v>1</v>
      </c>
      <c r="N19" s="41">
        <f t="shared" si="1"/>
        <v>5.5</v>
      </c>
      <c r="O19" s="12">
        <f t="shared" si="0"/>
        <v>28.5</v>
      </c>
      <c r="P19" s="10">
        <v>15</v>
      </c>
    </row>
    <row r="20" spans="1:18" ht="12.75">
      <c r="A20" s="13" t="s">
        <v>174</v>
      </c>
      <c r="B20" s="13" t="s">
        <v>175</v>
      </c>
      <c r="C20" s="13" t="s">
        <v>147</v>
      </c>
      <c r="D20" s="29">
        <v>92</v>
      </c>
      <c r="E20" s="26">
        <v>1</v>
      </c>
      <c r="F20" s="14">
        <v>1</v>
      </c>
      <c r="G20" s="14">
        <v>0</v>
      </c>
      <c r="H20" s="14">
        <v>0</v>
      </c>
      <c r="I20" s="14">
        <v>1</v>
      </c>
      <c r="J20" s="14">
        <v>1</v>
      </c>
      <c r="K20" s="16">
        <v>0.5</v>
      </c>
      <c r="L20" s="14">
        <v>0</v>
      </c>
      <c r="M20" s="61">
        <v>1</v>
      </c>
      <c r="N20" s="42">
        <f t="shared" si="1"/>
        <v>5.5</v>
      </c>
      <c r="O20" s="16">
        <f t="shared" si="0"/>
        <v>28.5</v>
      </c>
      <c r="P20" s="14">
        <v>16</v>
      </c>
      <c r="R20" s="20"/>
    </row>
    <row r="21" spans="1:18" ht="12.75">
      <c r="A21" s="9" t="s">
        <v>176</v>
      </c>
      <c r="B21" s="9" t="s">
        <v>177</v>
      </c>
      <c r="C21" s="9" t="s">
        <v>147</v>
      </c>
      <c r="D21" s="28">
        <v>93</v>
      </c>
      <c r="E21" s="59">
        <v>1</v>
      </c>
      <c r="F21" s="10">
        <v>0</v>
      </c>
      <c r="G21" s="10">
        <v>1</v>
      </c>
      <c r="H21" s="10">
        <v>1</v>
      </c>
      <c r="I21" s="10">
        <v>1</v>
      </c>
      <c r="J21" s="10">
        <v>0</v>
      </c>
      <c r="K21" s="10">
        <v>0</v>
      </c>
      <c r="L21" s="10">
        <v>1</v>
      </c>
      <c r="M21" s="60">
        <v>0</v>
      </c>
      <c r="N21" s="41">
        <f t="shared" si="1"/>
        <v>5</v>
      </c>
      <c r="O21" s="12">
        <f t="shared" si="0"/>
        <v>29</v>
      </c>
      <c r="P21" s="10">
        <v>17</v>
      </c>
      <c r="R21" s="20"/>
    </row>
    <row r="22" spans="1:16" ht="12.75">
      <c r="A22" s="13" t="s">
        <v>178</v>
      </c>
      <c r="B22" s="13" t="s">
        <v>179</v>
      </c>
      <c r="C22" s="13" t="s">
        <v>239</v>
      </c>
      <c r="D22" s="29">
        <v>93</v>
      </c>
      <c r="E22" s="26">
        <v>1</v>
      </c>
      <c r="F22" s="14">
        <v>0</v>
      </c>
      <c r="G22" s="14">
        <v>0</v>
      </c>
      <c r="H22" s="14">
        <v>1</v>
      </c>
      <c r="I22" s="14">
        <v>1</v>
      </c>
      <c r="J22" s="14">
        <v>1</v>
      </c>
      <c r="K22" s="14">
        <v>0</v>
      </c>
      <c r="L22" s="14">
        <v>1</v>
      </c>
      <c r="M22" s="61">
        <v>0</v>
      </c>
      <c r="N22" s="42">
        <f t="shared" si="1"/>
        <v>5</v>
      </c>
      <c r="O22" s="16">
        <f t="shared" si="0"/>
        <v>26</v>
      </c>
      <c r="P22" s="14">
        <v>18</v>
      </c>
    </row>
    <row r="23" spans="1:16" ht="12.75">
      <c r="A23" s="9" t="s">
        <v>172</v>
      </c>
      <c r="B23" s="9" t="s">
        <v>180</v>
      </c>
      <c r="C23" s="9" t="s">
        <v>147</v>
      </c>
      <c r="D23" s="28">
        <v>92</v>
      </c>
      <c r="E23" s="59">
        <v>1</v>
      </c>
      <c r="F23" s="10">
        <v>0</v>
      </c>
      <c r="G23" s="10">
        <v>0</v>
      </c>
      <c r="H23" s="10">
        <v>1</v>
      </c>
      <c r="I23" s="10">
        <v>1</v>
      </c>
      <c r="J23" s="10">
        <v>0</v>
      </c>
      <c r="K23" s="10">
        <v>1</v>
      </c>
      <c r="L23" s="10">
        <v>0</v>
      </c>
      <c r="M23" s="60">
        <v>1</v>
      </c>
      <c r="N23" s="41">
        <f t="shared" si="1"/>
        <v>5</v>
      </c>
      <c r="O23" s="12">
        <f t="shared" si="0"/>
        <v>24</v>
      </c>
      <c r="P23" s="10">
        <v>19</v>
      </c>
    </row>
    <row r="24" spans="1:16" ht="12.75">
      <c r="A24" s="13" t="s">
        <v>181</v>
      </c>
      <c r="B24" s="13" t="s">
        <v>182</v>
      </c>
      <c r="C24" s="13" t="s">
        <v>55</v>
      </c>
      <c r="D24" s="29">
        <v>93</v>
      </c>
      <c r="E24" s="26">
        <v>1</v>
      </c>
      <c r="F24" s="14">
        <v>0</v>
      </c>
      <c r="G24" s="14">
        <v>1</v>
      </c>
      <c r="H24" s="14">
        <v>0</v>
      </c>
      <c r="I24" s="14">
        <v>1</v>
      </c>
      <c r="J24" s="14">
        <v>0</v>
      </c>
      <c r="K24" s="14">
        <v>0</v>
      </c>
      <c r="L24" s="14">
        <v>1</v>
      </c>
      <c r="M24" s="61">
        <v>1</v>
      </c>
      <c r="N24" s="42">
        <f t="shared" si="1"/>
        <v>5</v>
      </c>
      <c r="O24" s="16">
        <f t="shared" si="0"/>
        <v>24</v>
      </c>
      <c r="P24" s="14">
        <v>20</v>
      </c>
    </row>
    <row r="25" spans="1:16" ht="12.75">
      <c r="A25" s="9" t="s">
        <v>183</v>
      </c>
      <c r="B25" s="9" t="s">
        <v>184</v>
      </c>
      <c r="C25" s="9" t="s">
        <v>55</v>
      </c>
      <c r="D25" s="28">
        <v>92</v>
      </c>
      <c r="E25" s="59">
        <v>0</v>
      </c>
      <c r="F25" s="10">
        <v>1</v>
      </c>
      <c r="G25" s="10">
        <v>1</v>
      </c>
      <c r="H25" s="10">
        <v>0</v>
      </c>
      <c r="I25" s="10">
        <v>0</v>
      </c>
      <c r="J25" s="10">
        <v>1</v>
      </c>
      <c r="K25" s="10">
        <v>1</v>
      </c>
      <c r="L25" s="10">
        <v>0</v>
      </c>
      <c r="M25" s="60">
        <v>1</v>
      </c>
      <c r="N25" s="41">
        <f t="shared" si="1"/>
        <v>5</v>
      </c>
      <c r="O25" s="12">
        <f t="shared" si="0"/>
        <v>23</v>
      </c>
      <c r="P25" s="10">
        <v>21</v>
      </c>
    </row>
    <row r="26" spans="1:16" ht="12.75">
      <c r="A26" s="13" t="s">
        <v>185</v>
      </c>
      <c r="B26" s="13" t="s">
        <v>186</v>
      </c>
      <c r="C26" s="13" t="s">
        <v>53</v>
      </c>
      <c r="D26" s="29">
        <v>92</v>
      </c>
      <c r="E26" s="25">
        <v>0.5</v>
      </c>
      <c r="F26" s="14">
        <v>0</v>
      </c>
      <c r="G26" s="14">
        <v>0</v>
      </c>
      <c r="H26" s="14">
        <v>1</v>
      </c>
      <c r="I26" s="14">
        <v>1</v>
      </c>
      <c r="J26" s="16">
        <v>0.5</v>
      </c>
      <c r="K26" s="14">
        <v>1</v>
      </c>
      <c r="L26" s="14">
        <v>1</v>
      </c>
      <c r="M26" s="61">
        <v>0</v>
      </c>
      <c r="N26" s="42">
        <f t="shared" si="1"/>
        <v>5</v>
      </c>
      <c r="O26" s="16">
        <f t="shared" si="0"/>
        <v>22.5</v>
      </c>
      <c r="P26" s="14">
        <v>22</v>
      </c>
    </row>
    <row r="27" spans="1:16" ht="12.75">
      <c r="A27" s="9" t="s">
        <v>187</v>
      </c>
      <c r="B27" s="9" t="s">
        <v>188</v>
      </c>
      <c r="C27" s="9" t="s">
        <v>147</v>
      </c>
      <c r="D27" s="28">
        <v>92</v>
      </c>
      <c r="E27" s="59">
        <v>0</v>
      </c>
      <c r="F27" s="10">
        <v>0</v>
      </c>
      <c r="G27" s="10">
        <v>1</v>
      </c>
      <c r="H27" s="10">
        <v>1</v>
      </c>
      <c r="I27" s="10">
        <v>1</v>
      </c>
      <c r="J27" s="10">
        <v>0</v>
      </c>
      <c r="K27" s="10">
        <v>1</v>
      </c>
      <c r="L27" s="10">
        <v>0</v>
      </c>
      <c r="M27" s="60">
        <v>1</v>
      </c>
      <c r="N27" s="41">
        <f t="shared" si="1"/>
        <v>5</v>
      </c>
      <c r="O27" s="12">
        <f t="shared" si="0"/>
        <v>22</v>
      </c>
      <c r="P27" s="10">
        <v>23</v>
      </c>
    </row>
    <row r="28" spans="1:16" ht="12.75">
      <c r="A28" s="13" t="s">
        <v>189</v>
      </c>
      <c r="B28" s="13" t="s">
        <v>190</v>
      </c>
      <c r="C28" s="13" t="s">
        <v>152</v>
      </c>
      <c r="D28" s="29">
        <v>92</v>
      </c>
      <c r="E28" s="26">
        <v>0</v>
      </c>
      <c r="F28" s="14">
        <v>0</v>
      </c>
      <c r="G28" s="14">
        <v>1</v>
      </c>
      <c r="H28" s="14">
        <v>0</v>
      </c>
      <c r="I28" s="14">
        <v>1</v>
      </c>
      <c r="J28" s="14">
        <v>1</v>
      </c>
      <c r="K28" s="14">
        <v>0</v>
      </c>
      <c r="L28" s="14">
        <v>1</v>
      </c>
      <c r="M28" s="61">
        <v>1</v>
      </c>
      <c r="N28" s="42">
        <f t="shared" si="1"/>
        <v>5</v>
      </c>
      <c r="O28" s="16">
        <f t="shared" si="0"/>
        <v>19</v>
      </c>
      <c r="P28" s="14">
        <v>24</v>
      </c>
    </row>
    <row r="29" spans="1:16" ht="12.75">
      <c r="A29" s="9" t="s">
        <v>0</v>
      </c>
      <c r="B29" s="9" t="s">
        <v>13</v>
      </c>
      <c r="C29" s="9" t="s">
        <v>30</v>
      </c>
      <c r="D29" s="28">
        <v>92</v>
      </c>
      <c r="E29" s="59">
        <v>0</v>
      </c>
      <c r="F29" s="10">
        <v>0</v>
      </c>
      <c r="G29" s="10">
        <v>1</v>
      </c>
      <c r="H29" s="10">
        <v>0</v>
      </c>
      <c r="I29" s="10">
        <v>0</v>
      </c>
      <c r="J29" s="10">
        <v>1</v>
      </c>
      <c r="K29" s="10">
        <v>1</v>
      </c>
      <c r="L29" s="10">
        <v>1</v>
      </c>
      <c r="M29" s="60">
        <v>1</v>
      </c>
      <c r="N29" s="41">
        <f t="shared" si="1"/>
        <v>5</v>
      </c>
      <c r="O29" s="12">
        <f t="shared" si="0"/>
        <v>17</v>
      </c>
      <c r="P29" s="10">
        <v>25</v>
      </c>
    </row>
    <row r="30" spans="1:16" ht="12.75">
      <c r="A30" s="13" t="s">
        <v>191</v>
      </c>
      <c r="B30" s="13" t="s">
        <v>126</v>
      </c>
      <c r="C30" s="13" t="s">
        <v>147</v>
      </c>
      <c r="D30" s="29">
        <v>92</v>
      </c>
      <c r="E30" s="26">
        <v>0</v>
      </c>
      <c r="F30" s="14">
        <v>0</v>
      </c>
      <c r="G30" s="14">
        <v>0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61">
        <v>1</v>
      </c>
      <c r="N30" s="42">
        <f t="shared" si="1"/>
        <v>5</v>
      </c>
      <c r="O30" s="16">
        <f t="shared" si="0"/>
        <v>15</v>
      </c>
      <c r="P30" s="14">
        <v>26</v>
      </c>
    </row>
    <row r="31" spans="1:16" ht="12.75">
      <c r="A31" s="9" t="s">
        <v>192</v>
      </c>
      <c r="B31" s="9" t="s">
        <v>193</v>
      </c>
      <c r="C31" s="9" t="s">
        <v>53</v>
      </c>
      <c r="D31" s="28">
        <v>92</v>
      </c>
      <c r="E31" s="59">
        <v>1</v>
      </c>
      <c r="F31" s="10">
        <v>1</v>
      </c>
      <c r="G31" s="10">
        <v>0</v>
      </c>
      <c r="H31" s="10">
        <v>1</v>
      </c>
      <c r="I31" s="10">
        <v>1</v>
      </c>
      <c r="J31" s="12">
        <v>0.5</v>
      </c>
      <c r="K31" s="10">
        <v>0</v>
      </c>
      <c r="L31" s="10">
        <v>0</v>
      </c>
      <c r="M31" s="60">
        <v>0</v>
      </c>
      <c r="N31" s="41">
        <f t="shared" si="1"/>
        <v>4.5</v>
      </c>
      <c r="O31" s="12">
        <f t="shared" si="0"/>
        <v>30</v>
      </c>
      <c r="P31" s="10">
        <v>27</v>
      </c>
    </row>
    <row r="32" spans="1:18" ht="12.75">
      <c r="A32" s="13" t="s">
        <v>194</v>
      </c>
      <c r="B32" s="13" t="s">
        <v>195</v>
      </c>
      <c r="C32" s="13" t="s">
        <v>55</v>
      </c>
      <c r="D32" s="29">
        <v>92</v>
      </c>
      <c r="E32" s="26">
        <v>1</v>
      </c>
      <c r="F32" s="14">
        <v>1</v>
      </c>
      <c r="G32" s="14">
        <v>0</v>
      </c>
      <c r="H32" s="14">
        <v>1</v>
      </c>
      <c r="I32" s="16">
        <v>0.5</v>
      </c>
      <c r="J32" s="14">
        <v>0</v>
      </c>
      <c r="K32" s="14">
        <v>1</v>
      </c>
      <c r="L32" s="14">
        <v>0</v>
      </c>
      <c r="M32" s="61">
        <v>0</v>
      </c>
      <c r="N32" s="42">
        <f t="shared" si="1"/>
        <v>4.5</v>
      </c>
      <c r="O32" s="16">
        <f t="shared" si="0"/>
        <v>28.5</v>
      </c>
      <c r="P32" s="14">
        <v>28</v>
      </c>
      <c r="R32" s="20"/>
    </row>
    <row r="33" spans="1:18" ht="12.75">
      <c r="A33" s="9" t="s">
        <v>118</v>
      </c>
      <c r="B33" s="9" t="s">
        <v>127</v>
      </c>
      <c r="C33" s="9" t="s">
        <v>152</v>
      </c>
      <c r="D33" s="28">
        <v>92</v>
      </c>
      <c r="E33" s="59">
        <v>0</v>
      </c>
      <c r="F33" s="10">
        <v>1</v>
      </c>
      <c r="G33" s="10">
        <v>1</v>
      </c>
      <c r="H33" s="10">
        <v>0</v>
      </c>
      <c r="I33" s="10">
        <v>1</v>
      </c>
      <c r="J33" s="10">
        <v>1</v>
      </c>
      <c r="K33" s="10">
        <v>0</v>
      </c>
      <c r="L33" s="10">
        <v>0</v>
      </c>
      <c r="M33" s="35">
        <v>0.5</v>
      </c>
      <c r="N33" s="41">
        <f t="shared" si="1"/>
        <v>4.5</v>
      </c>
      <c r="O33" s="12">
        <f t="shared" si="0"/>
        <v>24.5</v>
      </c>
      <c r="P33" s="10">
        <v>29</v>
      </c>
      <c r="R33" s="20"/>
    </row>
    <row r="34" spans="1:18" ht="12.75">
      <c r="A34" s="13" t="s">
        <v>15</v>
      </c>
      <c r="B34" s="13" t="s">
        <v>196</v>
      </c>
      <c r="C34" s="13" t="s">
        <v>147</v>
      </c>
      <c r="D34" s="29">
        <v>92</v>
      </c>
      <c r="E34" s="25">
        <v>0.5</v>
      </c>
      <c r="F34" s="14">
        <v>1</v>
      </c>
      <c r="G34" s="14">
        <v>0</v>
      </c>
      <c r="H34" s="14">
        <v>1</v>
      </c>
      <c r="I34" s="14">
        <v>0</v>
      </c>
      <c r="J34" s="14">
        <v>1</v>
      </c>
      <c r="K34" s="14">
        <v>0</v>
      </c>
      <c r="L34" s="14">
        <v>1</v>
      </c>
      <c r="M34" s="61">
        <v>0</v>
      </c>
      <c r="N34" s="42">
        <f t="shared" si="1"/>
        <v>4.5</v>
      </c>
      <c r="O34" s="16">
        <f t="shared" si="0"/>
        <v>24.5</v>
      </c>
      <c r="P34" s="14">
        <v>30</v>
      </c>
      <c r="R34" s="20"/>
    </row>
    <row r="35" spans="1:18" ht="12.75">
      <c r="A35" s="9" t="s">
        <v>197</v>
      </c>
      <c r="B35" s="9" t="s">
        <v>198</v>
      </c>
      <c r="C35" s="9" t="s">
        <v>54</v>
      </c>
      <c r="D35" s="28">
        <v>93</v>
      </c>
      <c r="E35" s="59">
        <v>1</v>
      </c>
      <c r="F35" s="10">
        <v>1</v>
      </c>
      <c r="G35" s="10">
        <v>0</v>
      </c>
      <c r="H35" s="10">
        <v>0</v>
      </c>
      <c r="I35" s="10">
        <v>0</v>
      </c>
      <c r="J35" s="12">
        <v>0.5</v>
      </c>
      <c r="K35" s="10">
        <v>1</v>
      </c>
      <c r="L35" s="10">
        <v>0</v>
      </c>
      <c r="M35" s="60">
        <v>1</v>
      </c>
      <c r="N35" s="41">
        <f t="shared" si="1"/>
        <v>4.5</v>
      </c>
      <c r="O35" s="12">
        <f t="shared" si="0"/>
        <v>23</v>
      </c>
      <c r="P35" s="10">
        <v>31</v>
      </c>
      <c r="R35" s="20"/>
    </row>
    <row r="36" spans="1:16" ht="12.75">
      <c r="A36" s="13" t="s">
        <v>199</v>
      </c>
      <c r="B36" s="13" t="s">
        <v>232</v>
      </c>
      <c r="C36" s="13" t="s">
        <v>54</v>
      </c>
      <c r="D36" s="29">
        <v>93</v>
      </c>
      <c r="E36" s="26">
        <v>0</v>
      </c>
      <c r="F36" s="14">
        <v>1</v>
      </c>
      <c r="G36" s="14">
        <v>1</v>
      </c>
      <c r="H36" s="14">
        <v>0</v>
      </c>
      <c r="I36" s="14">
        <v>0</v>
      </c>
      <c r="J36" s="14">
        <v>1</v>
      </c>
      <c r="K36" s="14">
        <v>0</v>
      </c>
      <c r="L36" s="14">
        <v>1</v>
      </c>
      <c r="M36" s="34">
        <v>0.5</v>
      </c>
      <c r="N36" s="42">
        <f t="shared" si="1"/>
        <v>4.5</v>
      </c>
      <c r="O36" s="16">
        <f t="shared" si="0"/>
        <v>21.5</v>
      </c>
      <c r="P36" s="14">
        <v>32</v>
      </c>
    </row>
    <row r="37" spans="1:16" ht="12.75">
      <c r="A37" s="9" t="s">
        <v>3</v>
      </c>
      <c r="B37" s="9" t="s">
        <v>200</v>
      </c>
      <c r="C37" s="9" t="s">
        <v>147</v>
      </c>
      <c r="D37" s="28">
        <v>92</v>
      </c>
      <c r="E37" s="59">
        <v>1</v>
      </c>
      <c r="F37" s="10">
        <v>1</v>
      </c>
      <c r="G37" s="10">
        <v>1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60">
        <v>0</v>
      </c>
      <c r="N37" s="41">
        <f t="shared" si="1"/>
        <v>4</v>
      </c>
      <c r="O37" s="12">
        <f t="shared" si="0"/>
        <v>28</v>
      </c>
      <c r="P37" s="10">
        <v>33</v>
      </c>
    </row>
    <row r="38" spans="1:16" ht="12.75">
      <c r="A38" s="13" t="s">
        <v>201</v>
      </c>
      <c r="B38" s="13" t="s">
        <v>202</v>
      </c>
      <c r="C38" s="13" t="s">
        <v>153</v>
      </c>
      <c r="D38" s="29">
        <v>92</v>
      </c>
      <c r="E38" s="26">
        <v>0</v>
      </c>
      <c r="F38" s="14">
        <v>1</v>
      </c>
      <c r="G38" s="14">
        <v>1</v>
      </c>
      <c r="H38" s="14">
        <v>1</v>
      </c>
      <c r="I38" s="14">
        <v>0</v>
      </c>
      <c r="J38" s="14">
        <v>0</v>
      </c>
      <c r="K38" s="14">
        <v>0</v>
      </c>
      <c r="L38" s="14">
        <v>1</v>
      </c>
      <c r="M38" s="61">
        <v>0</v>
      </c>
      <c r="N38" s="42">
        <f t="shared" si="1"/>
        <v>4</v>
      </c>
      <c r="O38" s="16">
        <f t="shared" si="0"/>
        <v>23</v>
      </c>
      <c r="P38" s="14">
        <v>34</v>
      </c>
    </row>
    <row r="39" spans="1:16" ht="12.75">
      <c r="A39" s="9" t="s">
        <v>203</v>
      </c>
      <c r="B39" s="9" t="s">
        <v>204</v>
      </c>
      <c r="C39" s="9" t="s">
        <v>54</v>
      </c>
      <c r="D39" s="28">
        <v>92</v>
      </c>
      <c r="E39" s="59">
        <v>1</v>
      </c>
      <c r="F39" s="10">
        <v>0</v>
      </c>
      <c r="G39" s="10">
        <v>0</v>
      </c>
      <c r="H39" s="10">
        <v>0</v>
      </c>
      <c r="I39" s="10">
        <v>1</v>
      </c>
      <c r="J39" s="10">
        <v>1</v>
      </c>
      <c r="K39" s="10">
        <v>1</v>
      </c>
      <c r="L39" s="10">
        <v>0</v>
      </c>
      <c r="M39" s="60">
        <v>0</v>
      </c>
      <c r="N39" s="41">
        <f t="shared" si="1"/>
        <v>4</v>
      </c>
      <c r="O39" s="12">
        <f t="shared" si="0"/>
        <v>21</v>
      </c>
      <c r="P39" s="10">
        <v>35</v>
      </c>
    </row>
    <row r="40" spans="1:16" ht="12.75">
      <c r="A40" s="13" t="s">
        <v>174</v>
      </c>
      <c r="B40" s="13" t="s">
        <v>182</v>
      </c>
      <c r="C40" s="13" t="s">
        <v>55</v>
      </c>
      <c r="D40" s="29">
        <v>93</v>
      </c>
      <c r="E40" s="26">
        <v>0</v>
      </c>
      <c r="F40" s="14">
        <v>1</v>
      </c>
      <c r="G40" s="14">
        <v>0</v>
      </c>
      <c r="H40" s="14">
        <v>1</v>
      </c>
      <c r="I40" s="14">
        <v>0</v>
      </c>
      <c r="J40" s="14">
        <v>1</v>
      </c>
      <c r="K40" s="14">
        <v>0</v>
      </c>
      <c r="L40" s="14">
        <v>1</v>
      </c>
      <c r="M40" s="61">
        <v>0</v>
      </c>
      <c r="N40" s="42">
        <f t="shared" si="1"/>
        <v>4</v>
      </c>
      <c r="O40" s="16">
        <f t="shared" si="0"/>
        <v>20</v>
      </c>
      <c r="P40" s="14">
        <v>36</v>
      </c>
    </row>
    <row r="41" spans="1:16" ht="12.75">
      <c r="A41" s="9" t="s">
        <v>15</v>
      </c>
      <c r="B41" s="9" t="s">
        <v>156</v>
      </c>
      <c r="C41" s="9" t="s">
        <v>55</v>
      </c>
      <c r="D41" s="28">
        <v>92</v>
      </c>
      <c r="E41" s="59">
        <v>1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60">
        <v>1</v>
      </c>
      <c r="N41" s="41">
        <f t="shared" si="1"/>
        <v>4</v>
      </c>
      <c r="O41" s="12">
        <f t="shared" si="0"/>
        <v>20</v>
      </c>
      <c r="P41" s="10">
        <v>37</v>
      </c>
    </row>
    <row r="42" spans="1:16" ht="12.75">
      <c r="A42" s="13" t="s">
        <v>205</v>
      </c>
      <c r="B42" s="13" t="s">
        <v>206</v>
      </c>
      <c r="C42" s="13" t="s">
        <v>150</v>
      </c>
      <c r="D42" s="29">
        <v>93</v>
      </c>
      <c r="E42" s="26">
        <v>0</v>
      </c>
      <c r="F42" s="14">
        <v>0</v>
      </c>
      <c r="G42" s="14">
        <v>1</v>
      </c>
      <c r="H42" s="14">
        <v>1</v>
      </c>
      <c r="I42" s="14">
        <v>1</v>
      </c>
      <c r="J42" s="14">
        <v>0</v>
      </c>
      <c r="K42" s="14">
        <v>0</v>
      </c>
      <c r="L42" s="14">
        <v>0</v>
      </c>
      <c r="M42" s="61">
        <v>1</v>
      </c>
      <c r="N42" s="42">
        <f t="shared" si="1"/>
        <v>4</v>
      </c>
      <c r="O42" s="16">
        <f t="shared" si="0"/>
        <v>19</v>
      </c>
      <c r="P42" s="14">
        <v>38</v>
      </c>
    </row>
    <row r="43" spans="1:16" ht="12.75">
      <c r="A43" s="9" t="s">
        <v>31</v>
      </c>
      <c r="B43" s="9" t="s">
        <v>233</v>
      </c>
      <c r="C43" s="9" t="s">
        <v>55</v>
      </c>
      <c r="D43" s="28">
        <v>93</v>
      </c>
      <c r="E43" s="59">
        <v>0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1</v>
      </c>
      <c r="L43" s="10">
        <v>1</v>
      </c>
      <c r="M43" s="60">
        <v>0</v>
      </c>
      <c r="N43" s="41">
        <f t="shared" si="1"/>
        <v>4</v>
      </c>
      <c r="O43" s="12">
        <f t="shared" si="0"/>
        <v>18</v>
      </c>
      <c r="P43" s="10">
        <v>39</v>
      </c>
    </row>
    <row r="44" spans="1:16" ht="12.75">
      <c r="A44" s="13" t="s">
        <v>93</v>
      </c>
      <c r="B44" s="13" t="s">
        <v>184</v>
      </c>
      <c r="C44" s="13" t="s">
        <v>55</v>
      </c>
      <c r="D44" s="29">
        <v>93</v>
      </c>
      <c r="E44" s="26">
        <v>0</v>
      </c>
      <c r="F44" s="14">
        <v>0</v>
      </c>
      <c r="G44" s="14">
        <v>0</v>
      </c>
      <c r="H44" s="14">
        <v>1</v>
      </c>
      <c r="I44" s="14">
        <v>1</v>
      </c>
      <c r="J44" s="14">
        <v>1</v>
      </c>
      <c r="K44" s="14">
        <v>0</v>
      </c>
      <c r="L44" s="14">
        <v>0</v>
      </c>
      <c r="M44" s="61">
        <v>1</v>
      </c>
      <c r="N44" s="42">
        <f t="shared" si="1"/>
        <v>4</v>
      </c>
      <c r="O44" s="16">
        <f t="shared" si="0"/>
        <v>16</v>
      </c>
      <c r="P44" s="14">
        <v>40</v>
      </c>
    </row>
    <row r="45" spans="1:16" ht="12.75">
      <c r="A45" s="9" t="s">
        <v>80</v>
      </c>
      <c r="B45" s="9" t="s">
        <v>207</v>
      </c>
      <c r="C45" s="9" t="s">
        <v>153</v>
      </c>
      <c r="D45" s="28">
        <v>92</v>
      </c>
      <c r="E45" s="59">
        <v>0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1</v>
      </c>
      <c r="M45" s="60">
        <v>1</v>
      </c>
      <c r="N45" s="41">
        <f t="shared" si="1"/>
        <v>4</v>
      </c>
      <c r="O45" s="12">
        <f t="shared" si="0"/>
        <v>14</v>
      </c>
      <c r="P45" s="10">
        <v>41</v>
      </c>
    </row>
    <row r="46" spans="1:18" ht="12.75">
      <c r="A46" s="13" t="s">
        <v>26</v>
      </c>
      <c r="B46" s="13" t="s">
        <v>202</v>
      </c>
      <c r="C46" s="13" t="s">
        <v>153</v>
      </c>
      <c r="D46" s="29">
        <v>92</v>
      </c>
      <c r="E46" s="26">
        <v>0</v>
      </c>
      <c r="F46" s="14">
        <v>0</v>
      </c>
      <c r="G46" s="14">
        <v>1</v>
      </c>
      <c r="H46" s="14">
        <v>0</v>
      </c>
      <c r="I46" s="14">
        <v>1</v>
      </c>
      <c r="J46" s="14">
        <v>0</v>
      </c>
      <c r="K46" s="16">
        <v>0.5</v>
      </c>
      <c r="L46" s="14">
        <v>0</v>
      </c>
      <c r="M46" s="61">
        <v>1</v>
      </c>
      <c r="N46" s="42">
        <f t="shared" si="1"/>
        <v>3.5</v>
      </c>
      <c r="O46" s="16">
        <f t="shared" si="0"/>
        <v>14.5</v>
      </c>
      <c r="P46" s="14">
        <v>42</v>
      </c>
      <c r="R46" s="20"/>
    </row>
    <row r="47" spans="1:18" ht="12.75">
      <c r="A47" s="9" t="s">
        <v>208</v>
      </c>
      <c r="B47" s="9" t="s">
        <v>190</v>
      </c>
      <c r="C47" s="9" t="s">
        <v>152</v>
      </c>
      <c r="D47" s="28">
        <v>93</v>
      </c>
      <c r="E47" s="24">
        <v>0.5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1</v>
      </c>
      <c r="M47" s="60">
        <v>1</v>
      </c>
      <c r="N47" s="41">
        <f t="shared" si="1"/>
        <v>3.5</v>
      </c>
      <c r="O47" s="12">
        <f t="shared" si="0"/>
        <v>13.5</v>
      </c>
      <c r="P47" s="10">
        <v>43</v>
      </c>
      <c r="R47" s="20"/>
    </row>
    <row r="48" spans="1:16" ht="12.75">
      <c r="A48" s="13" t="s">
        <v>209</v>
      </c>
      <c r="B48" s="13" t="s">
        <v>210</v>
      </c>
      <c r="C48" s="13" t="s">
        <v>54</v>
      </c>
      <c r="D48" s="29">
        <v>93</v>
      </c>
      <c r="E48" s="26">
        <v>1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61">
        <v>0</v>
      </c>
      <c r="N48" s="42">
        <f t="shared" si="1"/>
        <v>3</v>
      </c>
      <c r="O48" s="16">
        <f t="shared" si="0"/>
        <v>21</v>
      </c>
      <c r="P48" s="14">
        <v>44</v>
      </c>
    </row>
    <row r="49" spans="1:16" ht="12.75">
      <c r="A49" s="9" t="s">
        <v>211</v>
      </c>
      <c r="B49" s="9" t="s">
        <v>212</v>
      </c>
      <c r="C49" s="9" t="s">
        <v>55</v>
      </c>
      <c r="D49" s="28">
        <v>93</v>
      </c>
      <c r="E49" s="59">
        <v>1</v>
      </c>
      <c r="F49" s="10">
        <v>0</v>
      </c>
      <c r="G49" s="10">
        <v>0</v>
      </c>
      <c r="H49" s="10">
        <v>1</v>
      </c>
      <c r="I49" s="10">
        <v>0</v>
      </c>
      <c r="J49" s="10">
        <v>1</v>
      </c>
      <c r="K49" s="10">
        <v>0</v>
      </c>
      <c r="L49" s="10">
        <v>0</v>
      </c>
      <c r="M49" s="60">
        <v>0</v>
      </c>
      <c r="N49" s="41">
        <f t="shared" si="1"/>
        <v>3</v>
      </c>
      <c r="O49" s="12">
        <f t="shared" si="0"/>
        <v>19</v>
      </c>
      <c r="P49" s="10">
        <v>45</v>
      </c>
    </row>
    <row r="50" spans="1:16" ht="12.75">
      <c r="A50" s="13" t="s">
        <v>213</v>
      </c>
      <c r="B50" s="13" t="s">
        <v>214</v>
      </c>
      <c r="C50" s="13" t="s">
        <v>150</v>
      </c>
      <c r="D50" s="29">
        <v>92</v>
      </c>
      <c r="E50" s="26">
        <v>0</v>
      </c>
      <c r="F50" s="14">
        <v>1</v>
      </c>
      <c r="G50" s="14">
        <v>1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61">
        <v>0</v>
      </c>
      <c r="N50" s="42">
        <f t="shared" si="1"/>
        <v>3</v>
      </c>
      <c r="O50" s="16">
        <f t="shared" si="0"/>
        <v>18</v>
      </c>
      <c r="P50" s="14">
        <v>46</v>
      </c>
    </row>
    <row r="51" spans="1:16" ht="12.75">
      <c r="A51" s="9" t="s">
        <v>215</v>
      </c>
      <c r="B51" s="9" t="s">
        <v>216</v>
      </c>
      <c r="C51" s="9" t="s">
        <v>151</v>
      </c>
      <c r="D51" s="28">
        <v>93</v>
      </c>
      <c r="E51" s="59">
        <v>0</v>
      </c>
      <c r="F51" s="10">
        <v>1</v>
      </c>
      <c r="G51" s="10">
        <v>0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60">
        <v>0</v>
      </c>
      <c r="N51" s="41">
        <f t="shared" si="1"/>
        <v>3</v>
      </c>
      <c r="O51" s="12">
        <f t="shared" si="0"/>
        <v>16</v>
      </c>
      <c r="P51" s="10">
        <v>47</v>
      </c>
    </row>
    <row r="52" spans="1:16" ht="12.75">
      <c r="A52" s="13" t="s">
        <v>181</v>
      </c>
      <c r="B52" s="13" t="s">
        <v>32</v>
      </c>
      <c r="C52" s="13" t="s">
        <v>151</v>
      </c>
      <c r="D52" s="29">
        <v>93</v>
      </c>
      <c r="E52" s="26">
        <v>0</v>
      </c>
      <c r="F52" s="14">
        <v>0</v>
      </c>
      <c r="G52" s="14">
        <v>1</v>
      </c>
      <c r="H52" s="14">
        <v>1</v>
      </c>
      <c r="I52" s="14">
        <v>0</v>
      </c>
      <c r="J52" s="14">
        <v>0</v>
      </c>
      <c r="K52" s="14">
        <v>0</v>
      </c>
      <c r="L52" s="14">
        <v>1</v>
      </c>
      <c r="M52" s="61">
        <v>0</v>
      </c>
      <c r="N52" s="42">
        <f t="shared" si="1"/>
        <v>3</v>
      </c>
      <c r="O52" s="16">
        <f t="shared" si="0"/>
        <v>15</v>
      </c>
      <c r="P52" s="14">
        <v>48</v>
      </c>
    </row>
    <row r="53" spans="1:16" ht="12.75">
      <c r="A53" s="9" t="s">
        <v>217</v>
      </c>
      <c r="B53" s="9" t="s">
        <v>234</v>
      </c>
      <c r="C53" s="9" t="s">
        <v>59</v>
      </c>
      <c r="D53" s="28">
        <v>93</v>
      </c>
      <c r="E53" s="59">
        <v>0</v>
      </c>
      <c r="F53" s="10">
        <v>1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60">
        <v>1</v>
      </c>
      <c r="N53" s="41">
        <f t="shared" si="1"/>
        <v>3</v>
      </c>
      <c r="O53" s="12">
        <f t="shared" si="0"/>
        <v>15</v>
      </c>
      <c r="P53" s="10">
        <v>49</v>
      </c>
    </row>
    <row r="54" spans="1:16" ht="12.75">
      <c r="A54" s="13" t="s">
        <v>173</v>
      </c>
      <c r="B54" s="13" t="s">
        <v>136</v>
      </c>
      <c r="C54" s="13" t="s">
        <v>56</v>
      </c>
      <c r="D54" s="29">
        <v>92</v>
      </c>
      <c r="E54" s="26">
        <v>0</v>
      </c>
      <c r="F54" s="14">
        <v>0</v>
      </c>
      <c r="G54" s="14">
        <v>1</v>
      </c>
      <c r="H54" s="14">
        <v>0</v>
      </c>
      <c r="I54" s="14">
        <v>0</v>
      </c>
      <c r="J54" s="14">
        <v>0</v>
      </c>
      <c r="K54" s="14">
        <v>1</v>
      </c>
      <c r="L54" s="14">
        <v>1</v>
      </c>
      <c r="M54" s="61">
        <v>0</v>
      </c>
      <c r="N54" s="42">
        <f t="shared" si="1"/>
        <v>3</v>
      </c>
      <c r="O54" s="16">
        <f t="shared" si="0"/>
        <v>12</v>
      </c>
      <c r="P54" s="14">
        <v>50</v>
      </c>
    </row>
    <row r="55" spans="1:16" ht="12.75">
      <c r="A55" s="9" t="s">
        <v>218</v>
      </c>
      <c r="B55" s="9" t="s">
        <v>219</v>
      </c>
      <c r="C55" s="9" t="s">
        <v>153</v>
      </c>
      <c r="D55" s="28">
        <v>92</v>
      </c>
      <c r="E55" s="59">
        <v>0</v>
      </c>
      <c r="F55" s="10">
        <v>0</v>
      </c>
      <c r="G55" s="10">
        <v>0</v>
      </c>
      <c r="H55" s="10">
        <v>1</v>
      </c>
      <c r="I55" s="10">
        <v>0</v>
      </c>
      <c r="J55" s="10">
        <v>1</v>
      </c>
      <c r="K55" s="10">
        <v>0</v>
      </c>
      <c r="L55" s="10">
        <v>0</v>
      </c>
      <c r="M55" s="60">
        <v>1</v>
      </c>
      <c r="N55" s="41">
        <f t="shared" si="1"/>
        <v>3</v>
      </c>
      <c r="O55" s="12">
        <f t="shared" si="0"/>
        <v>11</v>
      </c>
      <c r="P55" s="10">
        <v>51</v>
      </c>
    </row>
    <row r="56" spans="1:16" ht="12.75">
      <c r="A56" s="13" t="s">
        <v>220</v>
      </c>
      <c r="B56" s="13" t="s">
        <v>105</v>
      </c>
      <c r="C56" s="13" t="s">
        <v>55</v>
      </c>
      <c r="D56" s="29">
        <v>92</v>
      </c>
      <c r="E56" s="26">
        <v>1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6">
        <v>0.5</v>
      </c>
      <c r="L56" s="14">
        <v>0</v>
      </c>
      <c r="M56" s="61">
        <v>0</v>
      </c>
      <c r="N56" s="42">
        <f t="shared" si="1"/>
        <v>2.5</v>
      </c>
      <c r="O56" s="16">
        <f t="shared" si="0"/>
        <v>14.5</v>
      </c>
      <c r="P56" s="14">
        <v>52</v>
      </c>
    </row>
    <row r="57" spans="1:16" ht="12.75">
      <c r="A57" s="9" t="s">
        <v>221</v>
      </c>
      <c r="B57" s="9" t="s">
        <v>49</v>
      </c>
      <c r="C57" s="9" t="s">
        <v>54</v>
      </c>
      <c r="D57" s="28">
        <v>93</v>
      </c>
      <c r="E57" s="59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60">
        <v>0</v>
      </c>
      <c r="N57" s="41">
        <f t="shared" si="1"/>
        <v>2</v>
      </c>
      <c r="O57" s="12">
        <f t="shared" si="0"/>
        <v>11</v>
      </c>
      <c r="P57" s="10">
        <v>53</v>
      </c>
    </row>
    <row r="58" spans="1:16" ht="12.75">
      <c r="A58" s="13" t="s">
        <v>222</v>
      </c>
      <c r="B58" s="13" t="s">
        <v>223</v>
      </c>
      <c r="C58" s="13" t="s">
        <v>153</v>
      </c>
      <c r="D58" s="29">
        <v>93</v>
      </c>
      <c r="E58" s="26">
        <v>0</v>
      </c>
      <c r="F58" s="14">
        <v>0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61">
        <v>1</v>
      </c>
      <c r="N58" s="42">
        <f t="shared" si="1"/>
        <v>2</v>
      </c>
      <c r="O58" s="16">
        <f t="shared" si="0"/>
        <v>6</v>
      </c>
      <c r="P58" s="14">
        <v>54</v>
      </c>
    </row>
    <row r="59" spans="1:16" ht="12.75">
      <c r="A59" s="9" t="s">
        <v>224</v>
      </c>
      <c r="B59" s="9" t="s">
        <v>136</v>
      </c>
      <c r="C59" s="9" t="s">
        <v>56</v>
      </c>
      <c r="D59" s="28">
        <v>92</v>
      </c>
      <c r="E59" s="59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60">
        <v>0</v>
      </c>
      <c r="N59" s="41">
        <f t="shared" si="1"/>
        <v>1</v>
      </c>
      <c r="O59" s="12">
        <f t="shared" si="0"/>
        <v>4</v>
      </c>
      <c r="P59" s="10">
        <v>55</v>
      </c>
    </row>
    <row r="60" spans="1:16" ht="12.75">
      <c r="A60" s="13" t="s">
        <v>225</v>
      </c>
      <c r="B60" s="13" t="s">
        <v>32</v>
      </c>
      <c r="C60" s="13" t="s">
        <v>55</v>
      </c>
      <c r="D60" s="29">
        <v>92</v>
      </c>
      <c r="E60" s="26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</v>
      </c>
      <c r="L60" s="14">
        <v>0</v>
      </c>
      <c r="M60" s="61">
        <v>0</v>
      </c>
      <c r="N60" s="42">
        <f t="shared" si="1"/>
        <v>1</v>
      </c>
      <c r="O60" s="16">
        <f t="shared" si="0"/>
        <v>3</v>
      </c>
      <c r="P60" s="14">
        <v>56</v>
      </c>
    </row>
    <row r="61" spans="1:16" ht="12.75">
      <c r="A61" s="9" t="s">
        <v>226</v>
      </c>
      <c r="B61" s="9" t="s">
        <v>227</v>
      </c>
      <c r="C61" s="9" t="s">
        <v>150</v>
      </c>
      <c r="D61" s="28">
        <v>92</v>
      </c>
      <c r="E61" s="59"/>
      <c r="F61" s="10"/>
      <c r="G61" s="10"/>
      <c r="H61" s="10"/>
      <c r="I61" s="10"/>
      <c r="J61" s="10"/>
      <c r="K61" s="10"/>
      <c r="L61" s="10"/>
      <c r="M61" s="60"/>
      <c r="N61" s="41">
        <f t="shared" si="1"/>
        <v>0</v>
      </c>
      <c r="O61" s="12">
        <f t="shared" si="0"/>
        <v>0</v>
      </c>
      <c r="P61" s="10"/>
    </row>
    <row r="62" spans="1:16" ht="12.75">
      <c r="A62" s="13" t="s">
        <v>228</v>
      </c>
      <c r="B62" s="13" t="s">
        <v>229</v>
      </c>
      <c r="C62" s="13" t="s">
        <v>147</v>
      </c>
      <c r="D62" s="29">
        <v>93</v>
      </c>
      <c r="E62" s="26"/>
      <c r="F62" s="14"/>
      <c r="G62" s="14"/>
      <c r="H62" s="14"/>
      <c r="I62" s="14"/>
      <c r="J62" s="14"/>
      <c r="K62" s="14"/>
      <c r="L62" s="14"/>
      <c r="M62" s="61"/>
      <c r="N62" s="42">
        <f t="shared" si="1"/>
        <v>0</v>
      </c>
      <c r="O62" s="16">
        <f t="shared" si="0"/>
        <v>0</v>
      </c>
      <c r="P62" s="14"/>
    </row>
  </sheetData>
  <mergeCells count="8">
    <mergeCell ref="N3:N4"/>
    <mergeCell ref="O3:O4"/>
    <mergeCell ref="P3:P4"/>
    <mergeCell ref="E3:M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  <ignoredErrors>
    <ignoredError sqref="N5:N6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5.57421875" style="0" bestFit="1" customWidth="1"/>
    <col min="3" max="3" width="6.28125" style="0" bestFit="1" customWidth="1"/>
    <col min="4" max="4" width="5.8515625" style="0" bestFit="1" customWidth="1"/>
    <col min="5" max="11" width="5.140625" style="0" bestFit="1" customWidth="1"/>
    <col min="12" max="18" width="5.140625" style="0" customWidth="1"/>
    <col min="19" max="19" width="8.00390625" style="0" bestFit="1" customWidth="1"/>
    <col min="20" max="20" width="7.8515625" style="0" bestFit="1" customWidth="1"/>
    <col min="21" max="21" width="5.421875" style="0" bestFit="1" customWidth="1"/>
    <col min="22" max="22" width="7.8515625" style="0" bestFit="1" customWidth="1"/>
  </cols>
  <sheetData>
    <row r="1" ht="30">
      <c r="A1" s="2" t="s">
        <v>240</v>
      </c>
    </row>
    <row r="3" spans="1:21" ht="12.75">
      <c r="A3" s="46" t="s">
        <v>47</v>
      </c>
      <c r="B3" s="46" t="s">
        <v>48</v>
      </c>
      <c r="C3" s="46" t="s">
        <v>45</v>
      </c>
      <c r="D3" s="44" t="s">
        <v>46</v>
      </c>
      <c r="E3" s="53" t="s">
        <v>33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48" t="s">
        <v>36</v>
      </c>
      <c r="T3" s="46" t="s">
        <v>37</v>
      </c>
      <c r="U3" s="46" t="s">
        <v>44</v>
      </c>
    </row>
    <row r="4" spans="1:21" ht="12.75">
      <c r="A4" s="47"/>
      <c r="B4" s="47"/>
      <c r="C4" s="47"/>
      <c r="D4" s="45"/>
      <c r="E4" s="5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56">
        <v>14</v>
      </c>
      <c r="S4" s="49"/>
      <c r="T4" s="47"/>
      <c r="U4" s="47"/>
    </row>
    <row r="5" spans="1:21" ht="12.75">
      <c r="A5" s="9" t="s">
        <v>241</v>
      </c>
      <c r="B5" s="9" t="s">
        <v>242</v>
      </c>
      <c r="C5" s="10" t="s">
        <v>324</v>
      </c>
      <c r="D5" s="28">
        <v>94</v>
      </c>
      <c r="E5" s="59">
        <v>1</v>
      </c>
      <c r="F5" s="10">
        <v>1</v>
      </c>
      <c r="G5" s="10">
        <v>1</v>
      </c>
      <c r="H5" s="12">
        <v>0.5</v>
      </c>
      <c r="I5" s="10">
        <v>1</v>
      </c>
      <c r="J5" s="10">
        <v>1</v>
      </c>
      <c r="K5" s="10">
        <v>1</v>
      </c>
      <c r="L5" s="12">
        <v>0.5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60">
        <v>1</v>
      </c>
      <c r="S5" s="41">
        <f>SUM(E5:R5)</f>
        <v>13</v>
      </c>
      <c r="T5" s="12">
        <f aca="true" t="shared" si="0" ref="T5:T67">14*E5+13*F5+12*G5+11*H5+10*I5+9*J5+8*K5+7*L5+6*M5+5*N5+4*O5+3*P5+2*Q5+1*R5</f>
        <v>96</v>
      </c>
      <c r="U5" s="10">
        <v>1</v>
      </c>
    </row>
    <row r="6" spans="1:21" ht="12.75">
      <c r="A6" s="13" t="s">
        <v>94</v>
      </c>
      <c r="B6" s="13" t="s">
        <v>32</v>
      </c>
      <c r="C6" s="58" t="s">
        <v>325</v>
      </c>
      <c r="D6" s="29">
        <v>95</v>
      </c>
      <c r="E6" s="26">
        <v>1</v>
      </c>
      <c r="F6" s="14">
        <v>1</v>
      </c>
      <c r="G6" s="14">
        <v>1</v>
      </c>
      <c r="H6" s="14">
        <v>1</v>
      </c>
      <c r="I6" s="16">
        <v>0.5</v>
      </c>
      <c r="J6" s="14">
        <v>1</v>
      </c>
      <c r="K6" s="14">
        <v>0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61">
        <v>1</v>
      </c>
      <c r="S6" s="42">
        <f aca="true" t="shared" si="1" ref="S5:S67">SUM(E6:R6)</f>
        <v>12.5</v>
      </c>
      <c r="T6" s="16">
        <f t="shared" si="0"/>
        <v>92</v>
      </c>
      <c r="U6" s="14">
        <v>2</v>
      </c>
    </row>
    <row r="7" spans="1:21" ht="12.75">
      <c r="A7" s="9" t="s">
        <v>15</v>
      </c>
      <c r="B7" s="9" t="s">
        <v>243</v>
      </c>
      <c r="C7" s="10" t="s">
        <v>147</v>
      </c>
      <c r="D7" s="28">
        <v>94</v>
      </c>
      <c r="E7" s="59">
        <v>1</v>
      </c>
      <c r="F7" s="10">
        <v>1</v>
      </c>
      <c r="G7" s="10">
        <v>1</v>
      </c>
      <c r="H7" s="10">
        <v>1</v>
      </c>
      <c r="I7" s="10">
        <v>1</v>
      </c>
      <c r="J7" s="10">
        <v>0</v>
      </c>
      <c r="K7" s="10">
        <v>0</v>
      </c>
      <c r="L7" s="10">
        <v>1</v>
      </c>
      <c r="M7" s="10">
        <v>1</v>
      </c>
      <c r="N7" s="10">
        <v>0</v>
      </c>
      <c r="O7" s="10">
        <v>1</v>
      </c>
      <c r="P7" s="10">
        <v>1</v>
      </c>
      <c r="Q7" s="10">
        <v>1</v>
      </c>
      <c r="R7" s="60">
        <v>1</v>
      </c>
      <c r="S7" s="41">
        <f t="shared" si="1"/>
        <v>11</v>
      </c>
      <c r="T7" s="12">
        <f t="shared" si="0"/>
        <v>83</v>
      </c>
      <c r="U7" s="10">
        <v>3</v>
      </c>
    </row>
    <row r="8" spans="1:21" ht="12.75">
      <c r="A8" s="13" t="s">
        <v>244</v>
      </c>
      <c r="B8" s="13" t="s">
        <v>245</v>
      </c>
      <c r="C8" s="58" t="s">
        <v>239</v>
      </c>
      <c r="D8" s="29">
        <v>95</v>
      </c>
      <c r="E8" s="26">
        <v>1</v>
      </c>
      <c r="F8" s="14">
        <v>0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0</v>
      </c>
      <c r="N8" s="14">
        <v>0</v>
      </c>
      <c r="O8" s="14">
        <v>1</v>
      </c>
      <c r="P8" s="14">
        <v>1</v>
      </c>
      <c r="Q8" s="14">
        <v>1</v>
      </c>
      <c r="R8" s="61">
        <v>1</v>
      </c>
      <c r="S8" s="42">
        <f t="shared" si="1"/>
        <v>11</v>
      </c>
      <c r="T8" s="16">
        <f t="shared" si="0"/>
        <v>81</v>
      </c>
      <c r="U8" s="14">
        <v>4</v>
      </c>
    </row>
    <row r="9" spans="1:21" ht="12.75">
      <c r="A9" s="9" t="s">
        <v>246</v>
      </c>
      <c r="B9" s="9" t="s">
        <v>247</v>
      </c>
      <c r="C9" s="10" t="s">
        <v>53</v>
      </c>
      <c r="D9" s="28">
        <v>94</v>
      </c>
      <c r="E9" s="59">
        <v>0</v>
      </c>
      <c r="F9" s="10">
        <v>1</v>
      </c>
      <c r="G9" s="10">
        <v>0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0</v>
      </c>
      <c r="P9" s="10">
        <v>1</v>
      </c>
      <c r="Q9" s="10">
        <v>0</v>
      </c>
      <c r="R9" s="60">
        <v>1</v>
      </c>
      <c r="S9" s="41">
        <f t="shared" si="1"/>
        <v>10</v>
      </c>
      <c r="T9" s="12">
        <f t="shared" si="0"/>
        <v>73</v>
      </c>
      <c r="U9" s="10">
        <v>5</v>
      </c>
    </row>
    <row r="10" spans="1:21" ht="12.75">
      <c r="A10" s="13" t="s">
        <v>26</v>
      </c>
      <c r="B10" s="13" t="s">
        <v>248</v>
      </c>
      <c r="C10" s="58" t="s">
        <v>55</v>
      </c>
      <c r="D10" s="29">
        <v>95</v>
      </c>
      <c r="E10" s="26">
        <v>1</v>
      </c>
      <c r="F10" s="14">
        <v>1</v>
      </c>
      <c r="G10" s="14">
        <v>1</v>
      </c>
      <c r="H10" s="14">
        <v>1</v>
      </c>
      <c r="I10" s="14">
        <v>0</v>
      </c>
      <c r="J10" s="14">
        <v>1</v>
      </c>
      <c r="K10" s="14">
        <v>1</v>
      </c>
      <c r="L10" s="16">
        <v>0.5</v>
      </c>
      <c r="M10" s="14">
        <v>0</v>
      </c>
      <c r="N10" s="14">
        <v>1</v>
      </c>
      <c r="O10" s="14">
        <v>1</v>
      </c>
      <c r="P10" s="14">
        <v>0</v>
      </c>
      <c r="Q10" s="14">
        <v>0</v>
      </c>
      <c r="R10" s="61">
        <v>1</v>
      </c>
      <c r="S10" s="42">
        <f t="shared" si="1"/>
        <v>9.5</v>
      </c>
      <c r="T10" s="16">
        <f t="shared" si="0"/>
        <v>80.5</v>
      </c>
      <c r="U10" s="14">
        <v>6</v>
      </c>
    </row>
    <row r="11" spans="1:21" ht="12.75">
      <c r="A11" s="9" t="s">
        <v>86</v>
      </c>
      <c r="B11" s="9" t="s">
        <v>98</v>
      </c>
      <c r="C11" s="10" t="s">
        <v>54</v>
      </c>
      <c r="D11" s="28">
        <v>94</v>
      </c>
      <c r="E11" s="59">
        <v>1</v>
      </c>
      <c r="F11" s="10">
        <v>1</v>
      </c>
      <c r="G11" s="10">
        <v>1</v>
      </c>
      <c r="H11" s="10">
        <v>1</v>
      </c>
      <c r="I11" s="12">
        <v>0.5</v>
      </c>
      <c r="J11" s="10">
        <v>0</v>
      </c>
      <c r="K11" s="10">
        <v>1</v>
      </c>
      <c r="L11" s="10">
        <v>0</v>
      </c>
      <c r="M11" s="10">
        <v>0</v>
      </c>
      <c r="N11" s="10">
        <v>1</v>
      </c>
      <c r="O11" s="10">
        <v>1</v>
      </c>
      <c r="P11" s="10">
        <v>0</v>
      </c>
      <c r="Q11" s="10">
        <v>1</v>
      </c>
      <c r="R11" s="60">
        <v>0</v>
      </c>
      <c r="S11" s="41">
        <f t="shared" si="1"/>
        <v>8.5</v>
      </c>
      <c r="T11" s="12">
        <f t="shared" si="0"/>
        <v>74</v>
      </c>
      <c r="U11" s="10">
        <v>7</v>
      </c>
    </row>
    <row r="12" spans="1:21" ht="12.75">
      <c r="A12" s="13" t="s">
        <v>133</v>
      </c>
      <c r="B12" s="13" t="s">
        <v>107</v>
      </c>
      <c r="C12" s="58" t="s">
        <v>149</v>
      </c>
      <c r="D12" s="29">
        <v>95</v>
      </c>
      <c r="E12" s="26">
        <v>1</v>
      </c>
      <c r="F12" s="16">
        <v>0.5</v>
      </c>
      <c r="G12" s="14">
        <v>1</v>
      </c>
      <c r="H12" s="14">
        <v>1</v>
      </c>
      <c r="I12" s="14">
        <v>1</v>
      </c>
      <c r="J12" s="14">
        <v>0</v>
      </c>
      <c r="K12" s="14">
        <v>1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1</v>
      </c>
      <c r="R12" s="61">
        <v>1</v>
      </c>
      <c r="S12" s="42">
        <f t="shared" si="1"/>
        <v>8.5</v>
      </c>
      <c r="T12" s="16">
        <f t="shared" si="0"/>
        <v>70.5</v>
      </c>
      <c r="U12" s="14">
        <v>8</v>
      </c>
    </row>
    <row r="13" spans="1:21" ht="12.75">
      <c r="A13" s="9" t="s">
        <v>135</v>
      </c>
      <c r="B13" s="9" t="s">
        <v>249</v>
      </c>
      <c r="C13" s="10" t="s">
        <v>55</v>
      </c>
      <c r="D13" s="28">
        <v>94</v>
      </c>
      <c r="E13" s="24">
        <v>0.5</v>
      </c>
      <c r="F13" s="10">
        <v>1</v>
      </c>
      <c r="G13" s="10">
        <v>1</v>
      </c>
      <c r="H13" s="10">
        <v>0</v>
      </c>
      <c r="I13" s="10">
        <v>0</v>
      </c>
      <c r="J13" s="10">
        <v>1</v>
      </c>
      <c r="K13" s="10">
        <v>1</v>
      </c>
      <c r="L13" s="10">
        <v>1</v>
      </c>
      <c r="M13" s="10">
        <v>1</v>
      </c>
      <c r="N13" s="10">
        <v>0</v>
      </c>
      <c r="O13" s="10">
        <v>0</v>
      </c>
      <c r="P13" s="10">
        <v>1</v>
      </c>
      <c r="Q13" s="10">
        <v>0</v>
      </c>
      <c r="R13" s="60">
        <v>1</v>
      </c>
      <c r="S13" s="41">
        <f t="shared" si="1"/>
        <v>8.5</v>
      </c>
      <c r="T13" s="12">
        <f t="shared" si="0"/>
        <v>66</v>
      </c>
      <c r="U13" s="10">
        <v>9</v>
      </c>
    </row>
    <row r="14" spans="1:21" ht="12.75">
      <c r="A14" s="13" t="s">
        <v>19</v>
      </c>
      <c r="B14" s="13" t="s">
        <v>250</v>
      </c>
      <c r="C14" s="58" t="s">
        <v>239</v>
      </c>
      <c r="D14" s="29">
        <v>95</v>
      </c>
      <c r="E14" s="26">
        <v>1</v>
      </c>
      <c r="F14" s="14">
        <v>1</v>
      </c>
      <c r="G14" s="14">
        <v>1</v>
      </c>
      <c r="H14" s="14">
        <v>0</v>
      </c>
      <c r="I14" s="14">
        <v>1</v>
      </c>
      <c r="J14" s="14">
        <v>0</v>
      </c>
      <c r="K14" s="14">
        <v>1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  <c r="Q14" s="14">
        <v>1</v>
      </c>
      <c r="R14" s="61">
        <v>0</v>
      </c>
      <c r="S14" s="42">
        <f t="shared" si="1"/>
        <v>8</v>
      </c>
      <c r="T14" s="16">
        <f t="shared" si="0"/>
        <v>71</v>
      </c>
      <c r="U14" s="14">
        <v>10</v>
      </c>
    </row>
    <row r="15" spans="1:23" ht="12.75">
      <c r="A15" s="9" t="s">
        <v>251</v>
      </c>
      <c r="B15" s="9" t="s">
        <v>252</v>
      </c>
      <c r="C15" s="10" t="s">
        <v>55</v>
      </c>
      <c r="D15" s="28">
        <v>94</v>
      </c>
      <c r="E15" s="59">
        <v>1</v>
      </c>
      <c r="F15" s="10">
        <v>1</v>
      </c>
      <c r="G15" s="10">
        <v>1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  <c r="M15" s="10">
        <v>1</v>
      </c>
      <c r="N15" s="10">
        <v>0</v>
      </c>
      <c r="O15" s="10">
        <v>1</v>
      </c>
      <c r="P15" s="10">
        <v>0</v>
      </c>
      <c r="Q15" s="10">
        <v>0</v>
      </c>
      <c r="R15" s="60">
        <v>1</v>
      </c>
      <c r="S15" s="41">
        <f t="shared" si="1"/>
        <v>8</v>
      </c>
      <c r="T15" s="12">
        <f t="shared" si="0"/>
        <v>69</v>
      </c>
      <c r="U15" s="10">
        <v>11</v>
      </c>
      <c r="W15" s="20"/>
    </row>
    <row r="16" spans="1:23" ht="12.75">
      <c r="A16" s="13" t="s">
        <v>253</v>
      </c>
      <c r="B16" s="13" t="s">
        <v>254</v>
      </c>
      <c r="C16" s="58" t="s">
        <v>280</v>
      </c>
      <c r="D16" s="29">
        <v>94</v>
      </c>
      <c r="E16" s="26">
        <v>1</v>
      </c>
      <c r="F16" s="14">
        <v>1</v>
      </c>
      <c r="G16" s="14">
        <v>0</v>
      </c>
      <c r="H16" s="14">
        <v>1</v>
      </c>
      <c r="I16" s="14">
        <v>1</v>
      </c>
      <c r="J16" s="14">
        <v>1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1</v>
      </c>
      <c r="Q16" s="14">
        <v>1</v>
      </c>
      <c r="R16" s="61">
        <v>0</v>
      </c>
      <c r="S16" s="42">
        <f t="shared" si="1"/>
        <v>8</v>
      </c>
      <c r="T16" s="16">
        <f t="shared" si="0"/>
        <v>67</v>
      </c>
      <c r="U16" s="14">
        <v>12</v>
      </c>
      <c r="W16" s="20"/>
    </row>
    <row r="17" spans="1:21" ht="12.75">
      <c r="A17" s="9" t="s">
        <v>255</v>
      </c>
      <c r="B17" s="9" t="s">
        <v>256</v>
      </c>
      <c r="C17" s="10" t="s">
        <v>153</v>
      </c>
      <c r="D17" s="28">
        <v>94</v>
      </c>
      <c r="E17" s="59">
        <v>1</v>
      </c>
      <c r="F17" s="10">
        <v>1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1</v>
      </c>
      <c r="R17" s="60">
        <v>1</v>
      </c>
      <c r="S17" s="41">
        <f t="shared" si="1"/>
        <v>8</v>
      </c>
      <c r="T17" s="12">
        <f t="shared" si="0"/>
        <v>67</v>
      </c>
      <c r="U17" s="10">
        <v>13</v>
      </c>
    </row>
    <row r="18" spans="1:21" ht="12.75">
      <c r="A18" s="13" t="s">
        <v>76</v>
      </c>
      <c r="B18" s="13" t="s">
        <v>257</v>
      </c>
      <c r="C18" s="58" t="s">
        <v>149</v>
      </c>
      <c r="D18" s="29">
        <v>96</v>
      </c>
      <c r="E18" s="26">
        <v>1</v>
      </c>
      <c r="F18" s="16">
        <v>0.5</v>
      </c>
      <c r="G18" s="14">
        <v>1</v>
      </c>
      <c r="H18" s="14">
        <v>0</v>
      </c>
      <c r="I18" s="14">
        <v>1</v>
      </c>
      <c r="J18" s="14">
        <v>1</v>
      </c>
      <c r="K18" s="14">
        <v>0</v>
      </c>
      <c r="L18" s="14">
        <v>1</v>
      </c>
      <c r="M18" s="14">
        <v>0</v>
      </c>
      <c r="N18" s="14">
        <v>1</v>
      </c>
      <c r="O18" s="14">
        <v>0</v>
      </c>
      <c r="P18" s="14">
        <v>0</v>
      </c>
      <c r="Q18" s="14">
        <v>1</v>
      </c>
      <c r="R18" s="34">
        <v>0.5</v>
      </c>
      <c r="S18" s="42">
        <f t="shared" si="1"/>
        <v>8</v>
      </c>
      <c r="T18" s="16">
        <f t="shared" si="0"/>
        <v>66</v>
      </c>
      <c r="U18" s="14">
        <v>14</v>
      </c>
    </row>
    <row r="19" spans="1:21" ht="12.75">
      <c r="A19" s="9" t="s">
        <v>104</v>
      </c>
      <c r="B19" s="9" t="s">
        <v>258</v>
      </c>
      <c r="C19" s="10" t="s">
        <v>53</v>
      </c>
      <c r="D19" s="28">
        <v>94</v>
      </c>
      <c r="E19" s="59">
        <v>0</v>
      </c>
      <c r="F19" s="10">
        <v>1</v>
      </c>
      <c r="G19" s="10">
        <v>1</v>
      </c>
      <c r="H19" s="10">
        <v>1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0</v>
      </c>
      <c r="O19" s="10">
        <v>1</v>
      </c>
      <c r="P19" s="10">
        <v>0</v>
      </c>
      <c r="Q19" s="10">
        <v>1</v>
      </c>
      <c r="R19" s="60">
        <v>0</v>
      </c>
      <c r="S19" s="41">
        <f t="shared" si="1"/>
        <v>8</v>
      </c>
      <c r="T19" s="12">
        <f t="shared" si="0"/>
        <v>65</v>
      </c>
      <c r="U19" s="10">
        <v>15</v>
      </c>
    </row>
    <row r="20" spans="1:23" ht="12.75">
      <c r="A20" s="13" t="s">
        <v>259</v>
      </c>
      <c r="B20" s="13" t="s">
        <v>247</v>
      </c>
      <c r="C20" s="58" t="s">
        <v>53</v>
      </c>
      <c r="D20" s="29">
        <v>96</v>
      </c>
      <c r="E20" s="26">
        <v>1</v>
      </c>
      <c r="F20" s="14">
        <v>1</v>
      </c>
      <c r="G20" s="14">
        <v>1</v>
      </c>
      <c r="H20" s="14">
        <v>0</v>
      </c>
      <c r="I20" s="14">
        <v>0</v>
      </c>
      <c r="J20" s="14">
        <v>0</v>
      </c>
      <c r="K20" s="14">
        <v>1</v>
      </c>
      <c r="L20" s="14">
        <v>0</v>
      </c>
      <c r="M20" s="14">
        <v>1</v>
      </c>
      <c r="N20" s="14">
        <v>1</v>
      </c>
      <c r="O20" s="14">
        <v>1</v>
      </c>
      <c r="P20" s="14">
        <v>1</v>
      </c>
      <c r="Q20" s="14">
        <v>0</v>
      </c>
      <c r="R20" s="61">
        <v>0</v>
      </c>
      <c r="S20" s="42">
        <f t="shared" si="1"/>
        <v>8</v>
      </c>
      <c r="T20" s="16">
        <f t="shared" si="0"/>
        <v>65</v>
      </c>
      <c r="U20" s="14">
        <v>16</v>
      </c>
      <c r="W20" s="20"/>
    </row>
    <row r="21" spans="1:23" ht="12.75">
      <c r="A21" s="9" t="s">
        <v>68</v>
      </c>
      <c r="B21" s="9" t="s">
        <v>260</v>
      </c>
      <c r="C21" s="10" t="s">
        <v>147</v>
      </c>
      <c r="D21" s="28">
        <v>95</v>
      </c>
      <c r="E21" s="59">
        <v>1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0</v>
      </c>
      <c r="R21" s="60">
        <v>0</v>
      </c>
      <c r="S21" s="41">
        <f t="shared" si="1"/>
        <v>8</v>
      </c>
      <c r="T21" s="12">
        <f t="shared" si="0"/>
        <v>58</v>
      </c>
      <c r="U21" s="10">
        <v>17</v>
      </c>
      <c r="W21" s="20"/>
    </row>
    <row r="22" spans="1:21" ht="12.75">
      <c r="A22" s="13" t="s">
        <v>261</v>
      </c>
      <c r="B22" s="13" t="s">
        <v>262</v>
      </c>
      <c r="C22" s="58" t="s">
        <v>54</v>
      </c>
      <c r="D22" s="29">
        <v>95</v>
      </c>
      <c r="E22" s="25">
        <v>0.5</v>
      </c>
      <c r="F22" s="14">
        <v>0</v>
      </c>
      <c r="G22" s="14">
        <v>1</v>
      </c>
      <c r="H22" s="14">
        <v>1</v>
      </c>
      <c r="I22" s="14">
        <v>1</v>
      </c>
      <c r="J22" s="14">
        <v>0</v>
      </c>
      <c r="K22" s="14">
        <v>0</v>
      </c>
      <c r="L22" s="16">
        <v>0.5</v>
      </c>
      <c r="M22" s="14">
        <v>1</v>
      </c>
      <c r="N22" s="14">
        <v>0</v>
      </c>
      <c r="O22" s="14">
        <v>1</v>
      </c>
      <c r="P22" s="14">
        <v>1</v>
      </c>
      <c r="Q22" s="14">
        <v>0</v>
      </c>
      <c r="R22" s="61">
        <v>1</v>
      </c>
      <c r="S22" s="42">
        <f t="shared" si="1"/>
        <v>8</v>
      </c>
      <c r="T22" s="16">
        <f t="shared" si="0"/>
        <v>57.5</v>
      </c>
      <c r="U22" s="14">
        <v>18</v>
      </c>
    </row>
    <row r="23" spans="1:21" ht="12.75">
      <c r="A23" s="9" t="s">
        <v>263</v>
      </c>
      <c r="B23" s="9" t="s">
        <v>264</v>
      </c>
      <c r="C23" s="10" t="s">
        <v>326</v>
      </c>
      <c r="D23" s="28">
        <v>95</v>
      </c>
      <c r="E23" s="24">
        <v>0.5</v>
      </c>
      <c r="F23" s="10">
        <v>1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35">
        <v>0.5</v>
      </c>
      <c r="S23" s="41">
        <f t="shared" si="1"/>
        <v>8</v>
      </c>
      <c r="T23" s="12">
        <f t="shared" si="0"/>
        <v>51.5</v>
      </c>
      <c r="U23" s="10">
        <v>19</v>
      </c>
    </row>
    <row r="24" spans="1:21" ht="12.75">
      <c r="A24" s="13" t="s">
        <v>209</v>
      </c>
      <c r="B24" s="13" t="s">
        <v>182</v>
      </c>
      <c r="C24" s="58" t="s">
        <v>55</v>
      </c>
      <c r="D24" s="29">
        <v>95</v>
      </c>
      <c r="E24" s="26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0</v>
      </c>
      <c r="O24" s="14">
        <v>1</v>
      </c>
      <c r="P24" s="14">
        <v>1</v>
      </c>
      <c r="Q24" s="14">
        <v>1</v>
      </c>
      <c r="R24" s="61">
        <v>0</v>
      </c>
      <c r="S24" s="42">
        <f t="shared" si="1"/>
        <v>8</v>
      </c>
      <c r="T24" s="16">
        <f t="shared" si="0"/>
        <v>49</v>
      </c>
      <c r="U24" s="14">
        <v>20</v>
      </c>
    </row>
    <row r="25" spans="1:21" ht="12.75">
      <c r="A25" s="9" t="s">
        <v>265</v>
      </c>
      <c r="B25" s="9" t="s">
        <v>266</v>
      </c>
      <c r="C25" s="10" t="s">
        <v>327</v>
      </c>
      <c r="D25" s="28">
        <v>95</v>
      </c>
      <c r="E25" s="59">
        <v>1</v>
      </c>
      <c r="F25" s="10">
        <v>1</v>
      </c>
      <c r="G25" s="10">
        <v>1</v>
      </c>
      <c r="H25" s="12">
        <v>0.5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1</v>
      </c>
      <c r="O25" s="10">
        <v>0</v>
      </c>
      <c r="P25" s="10">
        <v>1</v>
      </c>
      <c r="Q25" s="10">
        <v>0</v>
      </c>
      <c r="R25" s="60">
        <v>1</v>
      </c>
      <c r="S25" s="41">
        <f t="shared" si="1"/>
        <v>7.5</v>
      </c>
      <c r="T25" s="12">
        <f t="shared" si="0"/>
        <v>61.5</v>
      </c>
      <c r="U25" s="10">
        <v>21</v>
      </c>
    </row>
    <row r="26" spans="1:21" ht="12.75">
      <c r="A26" s="13" t="s">
        <v>102</v>
      </c>
      <c r="B26" s="13" t="s">
        <v>267</v>
      </c>
      <c r="C26" s="58" t="s">
        <v>55</v>
      </c>
      <c r="D26" s="29">
        <v>94</v>
      </c>
      <c r="E26" s="26">
        <v>1</v>
      </c>
      <c r="F26" s="14">
        <v>1</v>
      </c>
      <c r="G26" s="14">
        <v>0</v>
      </c>
      <c r="H26" s="14">
        <v>1</v>
      </c>
      <c r="I26" s="14">
        <v>0</v>
      </c>
      <c r="J26" s="14">
        <v>1</v>
      </c>
      <c r="K26" s="14">
        <v>0</v>
      </c>
      <c r="L26" s="14">
        <v>0</v>
      </c>
      <c r="M26" s="14">
        <v>1</v>
      </c>
      <c r="N26" s="14">
        <v>0</v>
      </c>
      <c r="O26" s="16">
        <v>0.5</v>
      </c>
      <c r="P26" s="14">
        <v>0</v>
      </c>
      <c r="Q26" s="14">
        <v>1</v>
      </c>
      <c r="R26" s="61">
        <v>1</v>
      </c>
      <c r="S26" s="42">
        <f t="shared" si="1"/>
        <v>7.5</v>
      </c>
      <c r="T26" s="16">
        <f t="shared" si="0"/>
        <v>58</v>
      </c>
      <c r="U26" s="14">
        <v>22</v>
      </c>
    </row>
    <row r="27" spans="1:21" ht="12.75">
      <c r="A27" s="9" t="s">
        <v>26</v>
      </c>
      <c r="B27" s="9" t="s">
        <v>268</v>
      </c>
      <c r="C27" s="10" t="s">
        <v>53</v>
      </c>
      <c r="D27" s="28">
        <v>95</v>
      </c>
      <c r="E27" s="59">
        <v>1</v>
      </c>
      <c r="F27" s="10">
        <v>0</v>
      </c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10">
        <v>1</v>
      </c>
      <c r="M27" s="10">
        <v>0</v>
      </c>
      <c r="N27" s="10">
        <v>1</v>
      </c>
      <c r="O27" s="10">
        <v>0</v>
      </c>
      <c r="P27" s="10">
        <v>0</v>
      </c>
      <c r="Q27" s="10">
        <v>1</v>
      </c>
      <c r="R27" s="35">
        <v>0.5</v>
      </c>
      <c r="S27" s="41">
        <f t="shared" si="1"/>
        <v>7.5</v>
      </c>
      <c r="T27" s="12">
        <f t="shared" si="0"/>
        <v>55.5</v>
      </c>
      <c r="U27" s="10">
        <v>23</v>
      </c>
    </row>
    <row r="28" spans="1:21" ht="12.75">
      <c r="A28" s="13" t="s">
        <v>106</v>
      </c>
      <c r="B28" s="13" t="s">
        <v>269</v>
      </c>
      <c r="C28" s="58" t="s">
        <v>54</v>
      </c>
      <c r="D28" s="29">
        <v>94</v>
      </c>
      <c r="E28" s="26">
        <v>0</v>
      </c>
      <c r="F28" s="14">
        <v>0</v>
      </c>
      <c r="G28" s="16">
        <v>0.5</v>
      </c>
      <c r="H28" s="14">
        <v>1</v>
      </c>
      <c r="I28" s="14">
        <v>0</v>
      </c>
      <c r="J28" s="14">
        <v>1</v>
      </c>
      <c r="K28" s="14">
        <v>1</v>
      </c>
      <c r="L28" s="16">
        <v>0.5</v>
      </c>
      <c r="M28" s="16">
        <v>0.5</v>
      </c>
      <c r="N28" s="14">
        <v>1</v>
      </c>
      <c r="O28" s="14">
        <v>1</v>
      </c>
      <c r="P28" s="14">
        <v>0</v>
      </c>
      <c r="Q28" s="14">
        <v>0</v>
      </c>
      <c r="R28" s="61">
        <v>1</v>
      </c>
      <c r="S28" s="42">
        <f t="shared" si="1"/>
        <v>7.5</v>
      </c>
      <c r="T28" s="16">
        <f t="shared" si="0"/>
        <v>50.5</v>
      </c>
      <c r="U28" s="14">
        <v>24</v>
      </c>
    </row>
    <row r="29" spans="1:21" ht="12.75">
      <c r="A29" s="9" t="s">
        <v>31</v>
      </c>
      <c r="B29" s="9" t="s">
        <v>270</v>
      </c>
      <c r="C29" s="10" t="s">
        <v>324</v>
      </c>
      <c r="D29" s="28">
        <v>95</v>
      </c>
      <c r="E29" s="59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0</v>
      </c>
      <c r="L29" s="10">
        <v>1</v>
      </c>
      <c r="M29" s="10">
        <v>0</v>
      </c>
      <c r="N29" s="10">
        <v>0</v>
      </c>
      <c r="O29" s="10">
        <v>1</v>
      </c>
      <c r="P29" s="10">
        <v>1</v>
      </c>
      <c r="Q29" s="10">
        <v>1</v>
      </c>
      <c r="R29" s="35">
        <v>0.5</v>
      </c>
      <c r="S29" s="41">
        <f t="shared" si="1"/>
        <v>7.5</v>
      </c>
      <c r="T29" s="12">
        <f t="shared" si="0"/>
        <v>46.5</v>
      </c>
      <c r="U29" s="10">
        <v>25</v>
      </c>
    </row>
    <row r="30" spans="1:21" ht="12.75">
      <c r="A30" s="13" t="s">
        <v>271</v>
      </c>
      <c r="B30" s="13" t="s">
        <v>272</v>
      </c>
      <c r="C30" s="58" t="s">
        <v>147</v>
      </c>
      <c r="D30" s="29">
        <v>94</v>
      </c>
      <c r="E30" s="26">
        <v>0</v>
      </c>
      <c r="F30" s="14">
        <v>1</v>
      </c>
      <c r="G30" s="14">
        <v>0</v>
      </c>
      <c r="H30" s="14">
        <v>1</v>
      </c>
      <c r="I30" s="14">
        <v>1</v>
      </c>
      <c r="J30" s="14">
        <v>0</v>
      </c>
      <c r="K30" s="14">
        <v>1</v>
      </c>
      <c r="L30" s="14">
        <v>1</v>
      </c>
      <c r="M30" s="14">
        <v>1</v>
      </c>
      <c r="N30" s="14">
        <v>1</v>
      </c>
      <c r="O30" s="14">
        <v>0</v>
      </c>
      <c r="P30" s="14">
        <v>0</v>
      </c>
      <c r="Q30" s="14">
        <v>0</v>
      </c>
      <c r="R30" s="61">
        <v>0</v>
      </c>
      <c r="S30" s="42">
        <f t="shared" si="1"/>
        <v>7</v>
      </c>
      <c r="T30" s="16">
        <f t="shared" si="0"/>
        <v>60</v>
      </c>
      <c r="U30" s="14">
        <v>26</v>
      </c>
    </row>
    <row r="31" spans="1:21" ht="12.75">
      <c r="A31" s="9" t="s">
        <v>273</v>
      </c>
      <c r="B31" s="9" t="s">
        <v>274</v>
      </c>
      <c r="C31" s="10" t="s">
        <v>56</v>
      </c>
      <c r="D31" s="28">
        <v>95</v>
      </c>
      <c r="E31" s="59">
        <v>0</v>
      </c>
      <c r="F31" s="10">
        <v>0</v>
      </c>
      <c r="G31" s="10">
        <v>1</v>
      </c>
      <c r="H31" s="10">
        <v>1</v>
      </c>
      <c r="I31" s="10">
        <v>1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1</v>
      </c>
      <c r="P31" s="10">
        <v>1</v>
      </c>
      <c r="Q31" s="10">
        <v>0</v>
      </c>
      <c r="R31" s="60">
        <v>0</v>
      </c>
      <c r="S31" s="41">
        <f t="shared" si="1"/>
        <v>7</v>
      </c>
      <c r="T31" s="12">
        <f t="shared" si="0"/>
        <v>56</v>
      </c>
      <c r="U31" s="10">
        <v>27</v>
      </c>
    </row>
    <row r="32" spans="1:23" ht="12.75">
      <c r="A32" s="13" t="s">
        <v>118</v>
      </c>
      <c r="B32" s="13" t="s">
        <v>275</v>
      </c>
      <c r="C32" s="58" t="s">
        <v>239</v>
      </c>
      <c r="D32" s="29">
        <v>94</v>
      </c>
      <c r="E32" s="26">
        <v>0</v>
      </c>
      <c r="F32" s="14">
        <v>1</v>
      </c>
      <c r="G32" s="14">
        <v>1</v>
      </c>
      <c r="H32" s="14">
        <v>1</v>
      </c>
      <c r="I32" s="14">
        <v>0</v>
      </c>
      <c r="J32" s="14">
        <v>0</v>
      </c>
      <c r="K32" s="14">
        <v>0</v>
      </c>
      <c r="L32" s="14">
        <v>1</v>
      </c>
      <c r="M32" s="14">
        <v>0</v>
      </c>
      <c r="N32" s="14">
        <v>1</v>
      </c>
      <c r="O32" s="14">
        <v>0</v>
      </c>
      <c r="P32" s="14">
        <v>1</v>
      </c>
      <c r="Q32" s="14">
        <v>1</v>
      </c>
      <c r="R32" s="61">
        <v>0</v>
      </c>
      <c r="S32" s="42">
        <f t="shared" si="1"/>
        <v>7</v>
      </c>
      <c r="T32" s="16">
        <f t="shared" si="0"/>
        <v>53</v>
      </c>
      <c r="U32" s="14">
        <v>28</v>
      </c>
      <c r="W32" s="20"/>
    </row>
    <row r="33" spans="1:23" ht="12.75">
      <c r="A33" s="9" t="s">
        <v>66</v>
      </c>
      <c r="B33" s="9" t="s">
        <v>276</v>
      </c>
      <c r="C33" s="10" t="s">
        <v>53</v>
      </c>
      <c r="D33" s="28">
        <v>95</v>
      </c>
      <c r="E33" s="59">
        <v>0</v>
      </c>
      <c r="F33" s="10">
        <v>0</v>
      </c>
      <c r="G33" s="10">
        <v>1</v>
      </c>
      <c r="H33" s="10">
        <v>0</v>
      </c>
      <c r="I33" s="10">
        <v>1</v>
      </c>
      <c r="J33" s="10">
        <v>0</v>
      </c>
      <c r="K33" s="10">
        <v>1</v>
      </c>
      <c r="L33" s="10">
        <v>1</v>
      </c>
      <c r="M33" s="10">
        <v>0</v>
      </c>
      <c r="N33" s="10">
        <v>1</v>
      </c>
      <c r="O33" s="10">
        <v>1</v>
      </c>
      <c r="P33" s="10">
        <v>1</v>
      </c>
      <c r="Q33" s="10">
        <v>0</v>
      </c>
      <c r="R33" s="60">
        <v>0</v>
      </c>
      <c r="S33" s="41">
        <f t="shared" si="1"/>
        <v>7</v>
      </c>
      <c r="T33" s="12">
        <f t="shared" si="0"/>
        <v>49</v>
      </c>
      <c r="U33" s="10">
        <v>29</v>
      </c>
      <c r="W33" s="20"/>
    </row>
    <row r="34" spans="1:23" ht="12.75">
      <c r="A34" s="13" t="s">
        <v>84</v>
      </c>
      <c r="B34" s="13" t="s">
        <v>119</v>
      </c>
      <c r="C34" s="58" t="s">
        <v>55</v>
      </c>
      <c r="D34" s="29">
        <v>94</v>
      </c>
      <c r="E34" s="26">
        <v>1</v>
      </c>
      <c r="F34" s="14">
        <v>1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14">
        <v>1</v>
      </c>
      <c r="Q34" s="14">
        <v>1</v>
      </c>
      <c r="R34" s="61">
        <v>1</v>
      </c>
      <c r="S34" s="42">
        <f t="shared" si="1"/>
        <v>7</v>
      </c>
      <c r="T34" s="16">
        <f t="shared" si="0"/>
        <v>48</v>
      </c>
      <c r="U34" s="14">
        <v>30</v>
      </c>
      <c r="W34" s="20"/>
    </row>
    <row r="35" spans="1:23" ht="12.75">
      <c r="A35" s="9" t="s">
        <v>100</v>
      </c>
      <c r="B35" s="9" t="s">
        <v>182</v>
      </c>
      <c r="C35" s="10" t="s">
        <v>151</v>
      </c>
      <c r="D35" s="28">
        <v>94</v>
      </c>
      <c r="E35" s="59">
        <v>0</v>
      </c>
      <c r="F35" s="10">
        <v>0</v>
      </c>
      <c r="G35" s="10">
        <v>1</v>
      </c>
      <c r="H35" s="10">
        <v>1</v>
      </c>
      <c r="I35" s="10">
        <v>0</v>
      </c>
      <c r="J35" s="10">
        <v>0</v>
      </c>
      <c r="K35" s="10">
        <v>1</v>
      </c>
      <c r="L35" s="10">
        <v>1</v>
      </c>
      <c r="M35" s="10">
        <v>1</v>
      </c>
      <c r="N35" s="10">
        <v>0</v>
      </c>
      <c r="O35" s="10">
        <v>0</v>
      </c>
      <c r="P35" s="10">
        <v>0</v>
      </c>
      <c r="Q35" s="10">
        <v>1</v>
      </c>
      <c r="R35" s="60">
        <v>1</v>
      </c>
      <c r="S35" s="41">
        <f t="shared" si="1"/>
        <v>7</v>
      </c>
      <c r="T35" s="12">
        <f t="shared" si="0"/>
        <v>47</v>
      </c>
      <c r="U35" s="10">
        <v>31</v>
      </c>
      <c r="W35" s="20"/>
    </row>
    <row r="36" spans="1:21" ht="12.75">
      <c r="A36" s="13" t="s">
        <v>277</v>
      </c>
      <c r="B36" s="13" t="s">
        <v>278</v>
      </c>
      <c r="C36" s="58" t="s">
        <v>54</v>
      </c>
      <c r="D36" s="29">
        <v>95</v>
      </c>
      <c r="E36" s="26">
        <v>0</v>
      </c>
      <c r="F36" s="16">
        <v>0.5</v>
      </c>
      <c r="G36" s="16">
        <v>0.5</v>
      </c>
      <c r="H36" s="14">
        <v>0</v>
      </c>
      <c r="I36" s="14">
        <v>0</v>
      </c>
      <c r="J36" s="14">
        <v>1</v>
      </c>
      <c r="K36" s="14">
        <v>1</v>
      </c>
      <c r="L36" s="14">
        <v>0</v>
      </c>
      <c r="M36" s="14">
        <v>0</v>
      </c>
      <c r="N36" s="14">
        <v>0</v>
      </c>
      <c r="O36" s="14">
        <v>1</v>
      </c>
      <c r="P36" s="14">
        <v>1</v>
      </c>
      <c r="Q36" s="14">
        <v>1</v>
      </c>
      <c r="R36" s="61">
        <v>1</v>
      </c>
      <c r="S36" s="42">
        <f t="shared" si="1"/>
        <v>7</v>
      </c>
      <c r="T36" s="16">
        <f t="shared" si="0"/>
        <v>39.5</v>
      </c>
      <c r="U36" s="14">
        <v>32</v>
      </c>
    </row>
    <row r="37" spans="1:21" ht="12.75">
      <c r="A37" s="9" t="s">
        <v>93</v>
      </c>
      <c r="B37" s="9" t="s">
        <v>279</v>
      </c>
      <c r="C37" s="10" t="s">
        <v>55</v>
      </c>
      <c r="D37" s="28">
        <v>94</v>
      </c>
      <c r="E37" s="24">
        <v>0.5</v>
      </c>
      <c r="F37" s="10">
        <v>1</v>
      </c>
      <c r="G37" s="10">
        <v>1</v>
      </c>
      <c r="H37" s="10">
        <v>1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1</v>
      </c>
      <c r="O37" s="10">
        <v>0</v>
      </c>
      <c r="P37" s="10">
        <v>1</v>
      </c>
      <c r="Q37" s="10">
        <v>0</v>
      </c>
      <c r="R37" s="60">
        <v>0</v>
      </c>
      <c r="S37" s="41">
        <f t="shared" si="1"/>
        <v>6.5</v>
      </c>
      <c r="T37" s="12">
        <f t="shared" si="0"/>
        <v>58</v>
      </c>
      <c r="U37" s="10">
        <v>33</v>
      </c>
    </row>
    <row r="38" spans="1:21" ht="12.75">
      <c r="A38" s="13" t="s">
        <v>23</v>
      </c>
      <c r="B38" s="13" t="s">
        <v>254</v>
      </c>
      <c r="C38" s="58" t="s">
        <v>328</v>
      </c>
      <c r="D38" s="29">
        <v>97</v>
      </c>
      <c r="E38" s="23">
        <v>0</v>
      </c>
      <c r="F38" s="14">
        <v>1</v>
      </c>
      <c r="G38" s="14">
        <v>1</v>
      </c>
      <c r="H38" s="14">
        <v>0</v>
      </c>
      <c r="I38" s="14">
        <v>0</v>
      </c>
      <c r="J38" s="14">
        <v>1</v>
      </c>
      <c r="K38" s="14">
        <v>1</v>
      </c>
      <c r="L38" s="14">
        <v>0</v>
      </c>
      <c r="M38" s="14">
        <v>1</v>
      </c>
      <c r="N38" s="14">
        <v>0</v>
      </c>
      <c r="O38" s="16">
        <v>0.5</v>
      </c>
      <c r="P38" s="14">
        <v>0</v>
      </c>
      <c r="Q38" s="14">
        <v>0</v>
      </c>
      <c r="R38" s="61">
        <v>1</v>
      </c>
      <c r="S38" s="42">
        <f t="shared" si="1"/>
        <v>6.5</v>
      </c>
      <c r="T38" s="16">
        <f t="shared" si="0"/>
        <v>51</v>
      </c>
      <c r="U38" s="14">
        <v>34</v>
      </c>
    </row>
    <row r="39" spans="1:21" ht="12.75">
      <c r="A39" s="9" t="s">
        <v>281</v>
      </c>
      <c r="B39" s="9" t="s">
        <v>282</v>
      </c>
      <c r="C39" s="10" t="s">
        <v>55</v>
      </c>
      <c r="D39" s="28">
        <v>95</v>
      </c>
      <c r="E39" s="59">
        <v>0</v>
      </c>
      <c r="F39" s="10">
        <v>0</v>
      </c>
      <c r="G39" s="10">
        <v>1</v>
      </c>
      <c r="H39" s="10">
        <v>1</v>
      </c>
      <c r="I39" s="10">
        <v>0</v>
      </c>
      <c r="J39" s="10">
        <v>1</v>
      </c>
      <c r="K39" s="10">
        <v>0</v>
      </c>
      <c r="L39" s="10">
        <v>1</v>
      </c>
      <c r="M39" s="12">
        <v>0.5</v>
      </c>
      <c r="N39" s="10">
        <v>0</v>
      </c>
      <c r="O39" s="10">
        <v>0</v>
      </c>
      <c r="P39" s="10">
        <v>1</v>
      </c>
      <c r="Q39" s="10">
        <v>0</v>
      </c>
      <c r="R39" s="60">
        <v>1</v>
      </c>
      <c r="S39" s="41">
        <f t="shared" si="1"/>
        <v>6.5</v>
      </c>
      <c r="T39" s="12">
        <f t="shared" si="0"/>
        <v>46</v>
      </c>
      <c r="U39" s="10">
        <v>35</v>
      </c>
    </row>
    <row r="40" spans="1:21" ht="12.75">
      <c r="A40" s="13" t="s">
        <v>283</v>
      </c>
      <c r="B40" s="13" t="s">
        <v>284</v>
      </c>
      <c r="C40" s="58" t="s">
        <v>327</v>
      </c>
      <c r="D40" s="29">
        <v>95</v>
      </c>
      <c r="E40" s="25">
        <v>0.5</v>
      </c>
      <c r="F40" s="14">
        <v>0</v>
      </c>
      <c r="G40" s="14">
        <v>1</v>
      </c>
      <c r="H40" s="14">
        <v>0</v>
      </c>
      <c r="I40" s="16">
        <v>0.5</v>
      </c>
      <c r="J40" s="14">
        <v>0</v>
      </c>
      <c r="K40" s="14">
        <v>0</v>
      </c>
      <c r="L40" s="14">
        <v>0</v>
      </c>
      <c r="M40" s="14">
        <v>1</v>
      </c>
      <c r="N40" s="14">
        <v>1</v>
      </c>
      <c r="O40" s="14">
        <v>1</v>
      </c>
      <c r="P40" s="16">
        <v>0.5</v>
      </c>
      <c r="Q40" s="14">
        <v>1</v>
      </c>
      <c r="R40" s="61">
        <v>0</v>
      </c>
      <c r="S40" s="42">
        <f t="shared" si="1"/>
        <v>6.5</v>
      </c>
      <c r="T40" s="16">
        <f t="shared" si="0"/>
        <v>42.5</v>
      </c>
      <c r="U40" s="14">
        <v>36</v>
      </c>
    </row>
    <row r="41" spans="1:21" ht="12.75">
      <c r="A41" s="9" t="s">
        <v>253</v>
      </c>
      <c r="B41" s="9" t="s">
        <v>107</v>
      </c>
      <c r="C41" s="10" t="s">
        <v>149</v>
      </c>
      <c r="D41" s="28">
        <v>96</v>
      </c>
      <c r="E41" s="59">
        <v>1</v>
      </c>
      <c r="F41" s="10">
        <v>1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60">
        <v>1</v>
      </c>
      <c r="S41" s="41">
        <f t="shared" si="1"/>
        <v>6</v>
      </c>
      <c r="T41" s="12">
        <f t="shared" si="0"/>
        <v>49</v>
      </c>
      <c r="U41" s="10">
        <v>37</v>
      </c>
    </row>
    <row r="42" spans="1:21" ht="12.75">
      <c r="A42" s="13" t="s">
        <v>285</v>
      </c>
      <c r="B42" s="13" t="s">
        <v>286</v>
      </c>
      <c r="C42" s="58" t="s">
        <v>327</v>
      </c>
      <c r="D42" s="29">
        <v>94</v>
      </c>
      <c r="E42" s="26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6">
        <v>0.5</v>
      </c>
      <c r="L42" s="16">
        <v>0.5</v>
      </c>
      <c r="M42" s="14">
        <v>1</v>
      </c>
      <c r="N42" s="14">
        <v>0</v>
      </c>
      <c r="O42" s="14">
        <v>1</v>
      </c>
      <c r="P42" s="14">
        <v>1</v>
      </c>
      <c r="Q42" s="14">
        <v>0</v>
      </c>
      <c r="R42" s="61">
        <v>0</v>
      </c>
      <c r="S42" s="42">
        <f t="shared" si="1"/>
        <v>6</v>
      </c>
      <c r="T42" s="16">
        <f t="shared" si="0"/>
        <v>47.5</v>
      </c>
      <c r="U42" s="14">
        <v>38</v>
      </c>
    </row>
    <row r="43" spans="1:21" ht="12.75">
      <c r="A43" s="9" t="s">
        <v>287</v>
      </c>
      <c r="B43" s="9" t="s">
        <v>323</v>
      </c>
      <c r="C43" s="10" t="s">
        <v>147</v>
      </c>
      <c r="D43" s="28">
        <v>95</v>
      </c>
      <c r="E43" s="59">
        <v>0</v>
      </c>
      <c r="F43" s="10">
        <v>0</v>
      </c>
      <c r="G43" s="10">
        <v>1</v>
      </c>
      <c r="H43" s="10">
        <v>0</v>
      </c>
      <c r="I43" s="10">
        <v>1</v>
      </c>
      <c r="J43" s="10">
        <v>1</v>
      </c>
      <c r="K43" s="10">
        <v>1</v>
      </c>
      <c r="L43" s="10">
        <v>0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60">
        <v>1</v>
      </c>
      <c r="S43" s="41">
        <f t="shared" si="1"/>
        <v>6</v>
      </c>
      <c r="T43" s="12">
        <f t="shared" si="0"/>
        <v>45</v>
      </c>
      <c r="U43" s="10">
        <v>39</v>
      </c>
    </row>
    <row r="44" spans="1:21" ht="12.75">
      <c r="A44" s="13" t="s">
        <v>288</v>
      </c>
      <c r="B44" s="13" t="s">
        <v>289</v>
      </c>
      <c r="C44" s="58" t="s">
        <v>149</v>
      </c>
      <c r="D44" s="29">
        <v>95</v>
      </c>
      <c r="E44" s="26">
        <v>0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0</v>
      </c>
      <c r="Q44" s="14">
        <v>0</v>
      </c>
      <c r="R44" s="61">
        <v>0</v>
      </c>
      <c r="S44" s="42">
        <f t="shared" si="1"/>
        <v>6</v>
      </c>
      <c r="T44" s="16">
        <f t="shared" si="0"/>
        <v>43</v>
      </c>
      <c r="U44" s="14">
        <v>40</v>
      </c>
    </row>
    <row r="45" spans="1:21" ht="12.75">
      <c r="A45" s="9" t="s">
        <v>290</v>
      </c>
      <c r="B45" s="9" t="s">
        <v>28</v>
      </c>
      <c r="C45" s="10" t="s">
        <v>55</v>
      </c>
      <c r="D45" s="28">
        <v>96</v>
      </c>
      <c r="E45" s="59">
        <v>1</v>
      </c>
      <c r="F45" s="10">
        <v>0</v>
      </c>
      <c r="G45" s="10">
        <v>0</v>
      </c>
      <c r="H45" s="10">
        <v>1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0</v>
      </c>
      <c r="P45" s="10">
        <v>0</v>
      </c>
      <c r="Q45" s="10">
        <v>1</v>
      </c>
      <c r="R45" s="60">
        <v>1</v>
      </c>
      <c r="S45" s="41">
        <f t="shared" si="1"/>
        <v>6</v>
      </c>
      <c r="T45" s="12">
        <f t="shared" si="0"/>
        <v>43</v>
      </c>
      <c r="U45" s="10">
        <v>41</v>
      </c>
    </row>
    <row r="46" spans="1:23" ht="12.75">
      <c r="A46" s="13" t="s">
        <v>109</v>
      </c>
      <c r="B46" s="13" t="s">
        <v>291</v>
      </c>
      <c r="C46" s="58" t="s">
        <v>149</v>
      </c>
      <c r="D46" s="29">
        <v>96</v>
      </c>
      <c r="E46" s="26">
        <v>1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1</v>
      </c>
      <c r="L46" s="14">
        <v>0</v>
      </c>
      <c r="M46" s="14">
        <v>0</v>
      </c>
      <c r="N46" s="14">
        <v>1</v>
      </c>
      <c r="O46" s="14">
        <v>0</v>
      </c>
      <c r="P46" s="14">
        <v>1</v>
      </c>
      <c r="Q46" s="14">
        <v>1</v>
      </c>
      <c r="R46" s="61">
        <v>0</v>
      </c>
      <c r="S46" s="42">
        <f t="shared" si="1"/>
        <v>6</v>
      </c>
      <c r="T46" s="16">
        <f t="shared" si="0"/>
        <v>42</v>
      </c>
      <c r="U46" s="14">
        <v>42</v>
      </c>
      <c r="W46" s="20"/>
    </row>
    <row r="47" spans="1:23" ht="12.75">
      <c r="A47" s="9" t="s">
        <v>89</v>
      </c>
      <c r="B47" s="9" t="s">
        <v>292</v>
      </c>
      <c r="C47" s="10" t="s">
        <v>327</v>
      </c>
      <c r="D47" s="28">
        <v>95</v>
      </c>
      <c r="E47" s="59">
        <v>1</v>
      </c>
      <c r="F47" s="10">
        <v>0</v>
      </c>
      <c r="G47" s="10">
        <v>0</v>
      </c>
      <c r="H47" s="10">
        <v>0</v>
      </c>
      <c r="I47" s="10">
        <v>1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1</v>
      </c>
      <c r="P47" s="10">
        <v>1</v>
      </c>
      <c r="Q47" s="10">
        <v>0</v>
      </c>
      <c r="R47" s="60">
        <v>1</v>
      </c>
      <c r="S47" s="41">
        <f t="shared" si="1"/>
        <v>6</v>
      </c>
      <c r="T47" s="12">
        <f t="shared" si="0"/>
        <v>41</v>
      </c>
      <c r="U47" s="10">
        <v>43</v>
      </c>
      <c r="W47" s="20"/>
    </row>
    <row r="48" spans="1:21" ht="12.75">
      <c r="A48" s="13" t="s">
        <v>78</v>
      </c>
      <c r="B48" s="13" t="s">
        <v>293</v>
      </c>
      <c r="C48" s="58" t="s">
        <v>55</v>
      </c>
      <c r="D48" s="29">
        <v>95</v>
      </c>
      <c r="E48" s="26">
        <v>0</v>
      </c>
      <c r="F48" s="14">
        <v>0</v>
      </c>
      <c r="G48" s="14">
        <v>0</v>
      </c>
      <c r="H48" s="14">
        <v>1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1</v>
      </c>
      <c r="O48" s="14">
        <v>1</v>
      </c>
      <c r="P48" s="14">
        <v>0</v>
      </c>
      <c r="Q48" s="14">
        <v>1</v>
      </c>
      <c r="R48" s="61">
        <v>0</v>
      </c>
      <c r="S48" s="42">
        <f t="shared" si="1"/>
        <v>6</v>
      </c>
      <c r="T48" s="16">
        <f t="shared" si="0"/>
        <v>39</v>
      </c>
      <c r="U48" s="14">
        <v>44</v>
      </c>
    </row>
    <row r="49" spans="1:21" ht="12.75">
      <c r="A49" s="9" t="s">
        <v>294</v>
      </c>
      <c r="B49" s="9" t="s">
        <v>198</v>
      </c>
      <c r="C49" s="10" t="s">
        <v>54</v>
      </c>
      <c r="D49" s="28">
        <v>96</v>
      </c>
      <c r="E49" s="59">
        <v>0</v>
      </c>
      <c r="F49" s="10">
        <v>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1</v>
      </c>
      <c r="O49" s="10">
        <v>1</v>
      </c>
      <c r="P49" s="10">
        <v>1</v>
      </c>
      <c r="Q49" s="10">
        <v>0</v>
      </c>
      <c r="R49" s="60">
        <v>1</v>
      </c>
      <c r="S49" s="41">
        <f t="shared" si="1"/>
        <v>6</v>
      </c>
      <c r="T49" s="12">
        <f t="shared" si="0"/>
        <v>32</v>
      </c>
      <c r="U49" s="10">
        <v>45</v>
      </c>
    </row>
    <row r="50" spans="1:21" ht="12.75">
      <c r="A50" s="13" t="s">
        <v>295</v>
      </c>
      <c r="B50" s="13" t="s">
        <v>296</v>
      </c>
      <c r="C50" s="58" t="s">
        <v>54</v>
      </c>
      <c r="D50" s="29">
        <v>94</v>
      </c>
      <c r="E50" s="25">
        <v>0.5</v>
      </c>
      <c r="F50" s="14">
        <v>1</v>
      </c>
      <c r="G50" s="14">
        <v>1</v>
      </c>
      <c r="H50" s="14">
        <v>1</v>
      </c>
      <c r="I50" s="14">
        <v>0</v>
      </c>
      <c r="J50" s="14">
        <v>1</v>
      </c>
      <c r="K50" s="14">
        <v>0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61">
        <v>0</v>
      </c>
      <c r="S50" s="42">
        <f t="shared" si="1"/>
        <v>5.5</v>
      </c>
      <c r="T50" s="16">
        <f t="shared" si="0"/>
        <v>58</v>
      </c>
      <c r="U50" s="14">
        <v>46</v>
      </c>
    </row>
    <row r="51" spans="1:21" ht="12.75">
      <c r="A51" s="9" t="s">
        <v>297</v>
      </c>
      <c r="B51" s="9" t="s">
        <v>298</v>
      </c>
      <c r="C51" s="10" t="s">
        <v>55</v>
      </c>
      <c r="D51" s="28">
        <v>94</v>
      </c>
      <c r="E51" s="24">
        <v>0.5</v>
      </c>
      <c r="F51" s="10">
        <v>0</v>
      </c>
      <c r="G51" s="10">
        <v>0</v>
      </c>
      <c r="H51" s="10">
        <v>0</v>
      </c>
      <c r="I51" s="10">
        <v>1</v>
      </c>
      <c r="J51" s="10">
        <v>1</v>
      </c>
      <c r="K51" s="12">
        <v>0.5</v>
      </c>
      <c r="L51" s="10">
        <v>0</v>
      </c>
      <c r="M51" s="10">
        <v>1</v>
      </c>
      <c r="N51" s="10">
        <v>0</v>
      </c>
      <c r="O51" s="10">
        <v>1</v>
      </c>
      <c r="P51" s="12">
        <v>0.5</v>
      </c>
      <c r="Q51" s="10">
        <v>0</v>
      </c>
      <c r="R51" s="60">
        <v>0</v>
      </c>
      <c r="S51" s="41">
        <f t="shared" si="1"/>
        <v>5.5</v>
      </c>
      <c r="T51" s="12">
        <f t="shared" si="0"/>
        <v>41.5</v>
      </c>
      <c r="U51" s="10">
        <v>47</v>
      </c>
    </row>
    <row r="52" spans="1:21" ht="12.75">
      <c r="A52" s="13" t="s">
        <v>222</v>
      </c>
      <c r="B52" s="13" t="s">
        <v>299</v>
      </c>
      <c r="C52" s="58" t="s">
        <v>329</v>
      </c>
      <c r="D52" s="29">
        <v>94</v>
      </c>
      <c r="E52" s="26">
        <v>0</v>
      </c>
      <c r="F52" s="14">
        <v>0</v>
      </c>
      <c r="G52" s="14">
        <v>0</v>
      </c>
      <c r="H52" s="14">
        <v>1</v>
      </c>
      <c r="I52" s="14">
        <v>1</v>
      </c>
      <c r="J52" s="14">
        <v>0</v>
      </c>
      <c r="K52" s="14">
        <v>0</v>
      </c>
      <c r="L52" s="14">
        <v>1</v>
      </c>
      <c r="M52" s="14">
        <v>1</v>
      </c>
      <c r="N52" s="14">
        <v>1</v>
      </c>
      <c r="O52" s="14">
        <v>0</v>
      </c>
      <c r="P52" s="14">
        <v>0</v>
      </c>
      <c r="Q52" s="14">
        <v>0</v>
      </c>
      <c r="R52" s="61">
        <v>0</v>
      </c>
      <c r="S52" s="42">
        <f t="shared" si="1"/>
        <v>5</v>
      </c>
      <c r="T52" s="16">
        <f t="shared" si="0"/>
        <v>39</v>
      </c>
      <c r="U52" s="14">
        <v>48</v>
      </c>
    </row>
    <row r="53" spans="1:21" ht="12.75">
      <c r="A53" s="9" t="s">
        <v>300</v>
      </c>
      <c r="B53" s="9" t="s">
        <v>301</v>
      </c>
      <c r="C53" s="10" t="s">
        <v>56</v>
      </c>
      <c r="D53" s="28">
        <v>94</v>
      </c>
      <c r="E53" s="59">
        <v>1</v>
      </c>
      <c r="F53" s="12">
        <v>0.5</v>
      </c>
      <c r="G53" s="10">
        <v>0</v>
      </c>
      <c r="H53" s="10">
        <v>0</v>
      </c>
      <c r="I53" s="12">
        <v>0.5</v>
      </c>
      <c r="J53" s="10">
        <v>0</v>
      </c>
      <c r="K53" s="10">
        <v>0</v>
      </c>
      <c r="L53" s="12">
        <v>0.5</v>
      </c>
      <c r="M53" s="10">
        <v>0</v>
      </c>
      <c r="N53" s="12">
        <v>0.5</v>
      </c>
      <c r="O53" s="10">
        <v>0</v>
      </c>
      <c r="P53" s="10">
        <v>1</v>
      </c>
      <c r="Q53" s="12">
        <v>0.5</v>
      </c>
      <c r="R53" s="35">
        <v>0.5</v>
      </c>
      <c r="S53" s="41">
        <f t="shared" si="1"/>
        <v>5</v>
      </c>
      <c r="T53" s="12">
        <f t="shared" si="0"/>
        <v>36</v>
      </c>
      <c r="U53" s="10">
        <v>49</v>
      </c>
    </row>
    <row r="54" spans="1:21" ht="12.75">
      <c r="A54" s="13" t="s">
        <v>113</v>
      </c>
      <c r="B54" s="13" t="s">
        <v>124</v>
      </c>
      <c r="C54" s="58" t="s">
        <v>150</v>
      </c>
      <c r="D54" s="29">
        <v>94</v>
      </c>
      <c r="E54" s="25">
        <v>0.5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6">
        <v>0.5</v>
      </c>
      <c r="L54" s="14">
        <v>1</v>
      </c>
      <c r="M54" s="14">
        <v>0</v>
      </c>
      <c r="N54" s="14">
        <v>0</v>
      </c>
      <c r="O54" s="14">
        <v>1</v>
      </c>
      <c r="P54" s="14">
        <v>0</v>
      </c>
      <c r="Q54" s="14">
        <v>1</v>
      </c>
      <c r="R54" s="61">
        <v>0</v>
      </c>
      <c r="S54" s="42">
        <f t="shared" si="1"/>
        <v>5</v>
      </c>
      <c r="T54" s="16">
        <f t="shared" si="0"/>
        <v>33</v>
      </c>
      <c r="U54" s="14">
        <v>50</v>
      </c>
    </row>
    <row r="55" spans="1:21" ht="12.75">
      <c r="A55" s="9" t="s">
        <v>104</v>
      </c>
      <c r="B55" s="9" t="s">
        <v>182</v>
      </c>
      <c r="C55" s="10" t="s">
        <v>55</v>
      </c>
      <c r="D55" s="28">
        <v>97</v>
      </c>
      <c r="E55" s="22">
        <v>0</v>
      </c>
      <c r="F55" s="10">
        <v>0</v>
      </c>
      <c r="G55" s="10">
        <v>0</v>
      </c>
      <c r="H55" s="10">
        <v>1</v>
      </c>
      <c r="I55" s="10">
        <v>0</v>
      </c>
      <c r="J55" s="12">
        <v>0.5</v>
      </c>
      <c r="K55" s="12">
        <v>0.5</v>
      </c>
      <c r="L55" s="10">
        <v>0</v>
      </c>
      <c r="M55" s="12">
        <v>0.5</v>
      </c>
      <c r="N55" s="10">
        <v>1</v>
      </c>
      <c r="O55" s="10">
        <v>0</v>
      </c>
      <c r="P55" s="10">
        <v>0</v>
      </c>
      <c r="Q55" s="10">
        <v>1</v>
      </c>
      <c r="R55" s="60">
        <v>0</v>
      </c>
      <c r="S55" s="41">
        <f t="shared" si="1"/>
        <v>4.5</v>
      </c>
      <c r="T55" s="12">
        <f t="shared" si="0"/>
        <v>29.5</v>
      </c>
      <c r="U55" s="10">
        <v>51</v>
      </c>
    </row>
    <row r="56" spans="1:21" ht="12.75">
      <c r="A56" s="13" t="s">
        <v>302</v>
      </c>
      <c r="B56" s="13" t="s">
        <v>303</v>
      </c>
      <c r="C56" s="58" t="s">
        <v>55</v>
      </c>
      <c r="D56" s="29">
        <v>95</v>
      </c>
      <c r="E56" s="26">
        <v>0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6">
        <v>0.5</v>
      </c>
      <c r="L56" s="14">
        <v>0</v>
      </c>
      <c r="M56" s="14">
        <v>0</v>
      </c>
      <c r="N56" s="14">
        <v>0</v>
      </c>
      <c r="O56" s="14">
        <v>1</v>
      </c>
      <c r="P56" s="14">
        <v>1</v>
      </c>
      <c r="Q56" s="14">
        <v>0</v>
      </c>
      <c r="R56" s="34">
        <v>0.5</v>
      </c>
      <c r="S56" s="42">
        <f t="shared" si="1"/>
        <v>4</v>
      </c>
      <c r="T56" s="16">
        <f t="shared" si="0"/>
        <v>22.5</v>
      </c>
      <c r="U56" s="14">
        <v>52</v>
      </c>
    </row>
    <row r="57" spans="1:21" ht="12.75">
      <c r="A57" s="9" t="s">
        <v>304</v>
      </c>
      <c r="B57" s="9" t="s">
        <v>305</v>
      </c>
      <c r="C57" s="10" t="s">
        <v>54</v>
      </c>
      <c r="D57" s="28">
        <v>95</v>
      </c>
      <c r="E57" s="59">
        <v>0</v>
      </c>
      <c r="F57" s="10">
        <v>0</v>
      </c>
      <c r="G57" s="10">
        <v>0</v>
      </c>
      <c r="H57" s="10">
        <v>0</v>
      </c>
      <c r="I57" s="10">
        <v>0</v>
      </c>
      <c r="J57" s="12">
        <v>0.5</v>
      </c>
      <c r="K57" s="10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2">
        <v>0.5</v>
      </c>
      <c r="R57" s="60">
        <v>1</v>
      </c>
      <c r="S57" s="41">
        <f t="shared" si="1"/>
        <v>4</v>
      </c>
      <c r="T57" s="12">
        <f t="shared" si="0"/>
        <v>19.5</v>
      </c>
      <c r="U57" s="10">
        <v>53</v>
      </c>
    </row>
    <row r="58" spans="1:21" ht="12.75">
      <c r="A58" s="13" t="s">
        <v>306</v>
      </c>
      <c r="B58" s="13" t="s">
        <v>50</v>
      </c>
      <c r="C58" s="58" t="s">
        <v>55</v>
      </c>
      <c r="D58" s="29">
        <v>96</v>
      </c>
      <c r="E58" s="26">
        <v>0</v>
      </c>
      <c r="F58" s="14">
        <v>0</v>
      </c>
      <c r="G58" s="14">
        <v>1</v>
      </c>
      <c r="H58" s="14">
        <v>0</v>
      </c>
      <c r="I58" s="14">
        <v>0</v>
      </c>
      <c r="J58" s="16">
        <v>0.5</v>
      </c>
      <c r="K58" s="14">
        <v>0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61">
        <v>0</v>
      </c>
      <c r="S58" s="42">
        <f t="shared" si="1"/>
        <v>2.5</v>
      </c>
      <c r="T58" s="16">
        <f t="shared" si="0"/>
        <v>23.5</v>
      </c>
      <c r="U58" s="14">
        <v>54</v>
      </c>
    </row>
    <row r="59" spans="1:21" ht="12.75">
      <c r="A59" s="9" t="s">
        <v>307</v>
      </c>
      <c r="B59" s="9" t="s">
        <v>308</v>
      </c>
      <c r="C59" s="10" t="s">
        <v>324</v>
      </c>
      <c r="D59" s="28">
        <v>94</v>
      </c>
      <c r="E59" s="59">
        <v>0</v>
      </c>
      <c r="F59" s="10">
        <v>0</v>
      </c>
      <c r="G59" s="10">
        <v>0</v>
      </c>
      <c r="H59" s="10">
        <v>0</v>
      </c>
      <c r="I59" s="12">
        <v>0.5</v>
      </c>
      <c r="J59" s="10">
        <v>0</v>
      </c>
      <c r="K59" s="10">
        <v>1</v>
      </c>
      <c r="L59" s="10">
        <v>0</v>
      </c>
      <c r="M59" s="12">
        <v>0.5</v>
      </c>
      <c r="N59" s="12">
        <v>0.5</v>
      </c>
      <c r="O59" s="10">
        <v>0</v>
      </c>
      <c r="P59" s="10">
        <v>0</v>
      </c>
      <c r="Q59" s="10">
        <v>0</v>
      </c>
      <c r="R59" s="60">
        <v>0</v>
      </c>
      <c r="S59" s="41">
        <f t="shared" si="1"/>
        <v>2.5</v>
      </c>
      <c r="T59" s="12">
        <f t="shared" si="0"/>
        <v>18.5</v>
      </c>
      <c r="U59" s="10">
        <v>55</v>
      </c>
    </row>
    <row r="60" spans="1:21" ht="12.75">
      <c r="A60" s="13" t="s">
        <v>309</v>
      </c>
      <c r="B60" s="13" t="s">
        <v>310</v>
      </c>
      <c r="C60" s="58" t="s">
        <v>56</v>
      </c>
      <c r="D60" s="29">
        <v>96</v>
      </c>
      <c r="E60" s="26">
        <v>0</v>
      </c>
      <c r="F60" s="14">
        <v>0</v>
      </c>
      <c r="G60" s="14">
        <v>0</v>
      </c>
      <c r="H60" s="14">
        <v>0</v>
      </c>
      <c r="I60" s="16">
        <v>0.5</v>
      </c>
      <c r="J60" s="16">
        <v>0.5</v>
      </c>
      <c r="K60" s="16">
        <v>0.5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61">
        <v>0</v>
      </c>
      <c r="S60" s="42">
        <f t="shared" si="1"/>
        <v>1.5</v>
      </c>
      <c r="T60" s="16">
        <f t="shared" si="0"/>
        <v>13.5</v>
      </c>
      <c r="U60" s="14">
        <v>56</v>
      </c>
    </row>
    <row r="61" spans="1:21" ht="12.75">
      <c r="A61" s="9" t="s">
        <v>311</v>
      </c>
      <c r="B61" s="9" t="s">
        <v>312</v>
      </c>
      <c r="C61" s="10" t="s">
        <v>54</v>
      </c>
      <c r="D61" s="28">
        <v>95</v>
      </c>
      <c r="E61" s="5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60"/>
      <c r="S61" s="41">
        <f t="shared" si="1"/>
        <v>0</v>
      </c>
      <c r="T61" s="12">
        <f t="shared" si="0"/>
        <v>0</v>
      </c>
      <c r="U61" s="10"/>
    </row>
    <row r="62" spans="1:21" ht="12.75">
      <c r="A62" s="13" t="s">
        <v>313</v>
      </c>
      <c r="B62" s="13" t="s">
        <v>314</v>
      </c>
      <c r="C62" s="58" t="s">
        <v>57</v>
      </c>
      <c r="D62" s="29">
        <v>97</v>
      </c>
      <c r="E62" s="26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61"/>
      <c r="S62" s="42">
        <f t="shared" si="1"/>
        <v>0</v>
      </c>
      <c r="T62" s="16">
        <f t="shared" si="0"/>
        <v>0</v>
      </c>
      <c r="U62" s="14"/>
    </row>
    <row r="63" spans="1:21" ht="12.75">
      <c r="A63" s="9" t="s">
        <v>130</v>
      </c>
      <c r="B63" s="9" t="s">
        <v>315</v>
      </c>
      <c r="C63" s="10" t="s">
        <v>54</v>
      </c>
      <c r="D63" s="28">
        <v>95</v>
      </c>
      <c r="E63" s="5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60"/>
      <c r="S63" s="41">
        <f t="shared" si="1"/>
        <v>0</v>
      </c>
      <c r="T63" s="12">
        <f t="shared" si="0"/>
        <v>0</v>
      </c>
      <c r="U63" s="10"/>
    </row>
    <row r="64" spans="1:21" ht="12.75">
      <c r="A64" s="13" t="s">
        <v>316</v>
      </c>
      <c r="B64" s="13" t="s">
        <v>317</v>
      </c>
      <c r="C64" s="58" t="s">
        <v>54</v>
      </c>
      <c r="D64" s="29">
        <v>94</v>
      </c>
      <c r="E64" s="2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61"/>
      <c r="S64" s="42">
        <f t="shared" si="1"/>
        <v>0</v>
      </c>
      <c r="T64" s="16">
        <f t="shared" si="0"/>
        <v>0</v>
      </c>
      <c r="U64" s="14"/>
    </row>
    <row r="65" spans="1:21" ht="12.75">
      <c r="A65" s="9" t="s">
        <v>318</v>
      </c>
      <c r="B65" s="9" t="s">
        <v>319</v>
      </c>
      <c r="C65" s="10" t="s">
        <v>150</v>
      </c>
      <c r="D65" s="28">
        <v>97</v>
      </c>
      <c r="E65" s="5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60"/>
      <c r="S65" s="41">
        <f t="shared" si="1"/>
        <v>0</v>
      </c>
      <c r="T65" s="12">
        <f t="shared" si="0"/>
        <v>0</v>
      </c>
      <c r="U65" s="10"/>
    </row>
    <row r="66" spans="1:21" ht="12.75">
      <c r="A66" s="13" t="s">
        <v>65</v>
      </c>
      <c r="B66" s="13" t="s">
        <v>320</v>
      </c>
      <c r="C66" s="58" t="s">
        <v>54</v>
      </c>
      <c r="D66" s="29">
        <v>95</v>
      </c>
      <c r="E66" s="2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61"/>
      <c r="S66" s="42">
        <f t="shared" si="1"/>
        <v>0</v>
      </c>
      <c r="T66" s="16">
        <f t="shared" si="0"/>
        <v>0</v>
      </c>
      <c r="U66" s="14"/>
    </row>
    <row r="67" spans="1:21" ht="12.75">
      <c r="A67" s="1" t="s">
        <v>321</v>
      </c>
      <c r="B67" s="1" t="s">
        <v>322</v>
      </c>
      <c r="C67" s="4" t="s">
        <v>149</v>
      </c>
      <c r="D67" s="30">
        <v>95</v>
      </c>
      <c r="E67" s="2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2"/>
      <c r="S67" s="43">
        <f t="shared" si="1"/>
        <v>0</v>
      </c>
      <c r="T67" s="6">
        <f t="shared" si="0"/>
        <v>0</v>
      </c>
      <c r="U67" s="4"/>
    </row>
  </sheetData>
  <mergeCells count="8">
    <mergeCell ref="S3:S4"/>
    <mergeCell ref="T3:T4"/>
    <mergeCell ref="U3:U4"/>
    <mergeCell ref="E3:R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  <ignoredErrors>
    <ignoredError sqref="S5:S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Schacksällskapet Manhem</dc:creator>
  <cp:keywords/>
  <dc:description/>
  <cp:lastModifiedBy>Said Outgajjouft</cp:lastModifiedBy>
  <cp:lastPrinted>2004-06-08T12:06:00Z</cp:lastPrinted>
  <dcterms:created xsi:type="dcterms:W3CDTF">2004-05-29T11:34:01Z</dcterms:created>
  <dcterms:modified xsi:type="dcterms:W3CDTF">2004-06-08T12:06:38Z</dcterms:modified>
  <cp:category/>
  <cp:version/>
  <cp:contentType/>
  <cp:contentStatus/>
</cp:coreProperties>
</file>